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autoCompressPictures="0"/>
  <mc:AlternateContent xmlns:mc="http://schemas.openxmlformats.org/markup-compatibility/2006">
    <mc:Choice Requires="x15">
      <x15ac:absPath xmlns:x15ac="http://schemas.microsoft.com/office/spreadsheetml/2010/11/ac" url="U:\Results\Characterisations\"/>
    </mc:Choice>
  </mc:AlternateContent>
  <xr:revisionPtr revIDLastSave="0" documentId="13_ncr:1_{4A3EEC37-ADB8-41DF-A70E-9AC434410E8D}" xr6:coauthVersionLast="47" xr6:coauthVersionMax="47" xr10:uidLastSave="{00000000-0000-0000-0000-000000000000}"/>
  <bookViews>
    <workbookView xWindow="-110" yWindow="-110" windowWidth="38620" windowHeight="21220" activeTab="3" xr2:uid="{00000000-000D-0000-FFFF-FFFF00000000}"/>
  </bookViews>
  <sheets>
    <sheet name="7-1" sheetId="1" r:id="rId1"/>
    <sheet name="9-1" sheetId="2" r:id="rId2"/>
    <sheet name="5-2" sheetId="3" r:id="rId3"/>
    <sheet name="7-3" sheetId="5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" i="5" l="1"/>
  <c r="D2" i="5"/>
  <c r="C3" i="5"/>
  <c r="D3" i="5"/>
  <c r="C4" i="5"/>
  <c r="D4" i="5"/>
  <c r="C5" i="5"/>
  <c r="D5" i="5"/>
  <c r="C6" i="5"/>
  <c r="D6" i="5"/>
  <c r="C7" i="5"/>
  <c r="D7" i="5"/>
  <c r="D9" i="5"/>
  <c r="E9" i="5"/>
  <c r="D8" i="5"/>
  <c r="E8" i="5"/>
  <c r="E3" i="5"/>
  <c r="E4" i="5"/>
  <c r="E5" i="5"/>
  <c r="E6" i="5"/>
  <c r="E7" i="5"/>
  <c r="E2" i="5"/>
  <c r="C2" i="3"/>
  <c r="D2" i="3"/>
  <c r="C3" i="3"/>
  <c r="D3" i="3"/>
  <c r="C4" i="3"/>
  <c r="D4" i="3"/>
  <c r="C5" i="3"/>
  <c r="D5" i="3"/>
  <c r="C6" i="3"/>
  <c r="D6" i="3"/>
  <c r="C7" i="3"/>
  <c r="D7" i="3"/>
  <c r="D9" i="3"/>
  <c r="E9" i="3"/>
  <c r="D8" i="3"/>
  <c r="E8" i="3"/>
  <c r="E2" i="3"/>
  <c r="E3" i="3"/>
  <c r="E4" i="3"/>
  <c r="E5" i="3"/>
  <c r="E6" i="3"/>
  <c r="E7" i="3"/>
  <c r="C2" i="2"/>
  <c r="D2" i="2"/>
  <c r="E2" i="2"/>
  <c r="C3" i="2"/>
  <c r="D3" i="2"/>
  <c r="E3" i="2"/>
  <c r="C4" i="2"/>
  <c r="D4" i="2"/>
  <c r="E4" i="2"/>
  <c r="C5" i="2"/>
  <c r="D5" i="2"/>
  <c r="E5" i="2"/>
  <c r="C6" i="2"/>
  <c r="D6" i="2"/>
  <c r="E6" i="2"/>
  <c r="C7" i="2"/>
  <c r="D7" i="2"/>
  <c r="E7" i="2"/>
  <c r="C8" i="2"/>
  <c r="D8" i="2"/>
  <c r="E8" i="2"/>
  <c r="C9" i="2"/>
  <c r="D9" i="2"/>
  <c r="E9" i="2"/>
  <c r="C10" i="2"/>
  <c r="D10" i="2"/>
  <c r="E10" i="2"/>
  <c r="C11" i="2"/>
  <c r="D11" i="2"/>
  <c r="E11" i="2"/>
  <c r="C12" i="2"/>
  <c r="D12" i="2"/>
  <c r="E12" i="2"/>
  <c r="C13" i="2"/>
  <c r="D13" i="2"/>
  <c r="E13" i="2"/>
  <c r="C14" i="2"/>
  <c r="D14" i="2"/>
  <c r="E14" i="2"/>
  <c r="C15" i="2"/>
  <c r="D15" i="2"/>
  <c r="E15" i="2"/>
  <c r="C16" i="2"/>
  <c r="D16" i="2"/>
  <c r="E16" i="2"/>
  <c r="C17" i="2"/>
  <c r="D17" i="2"/>
  <c r="E17" i="2"/>
  <c r="C18" i="2"/>
  <c r="D18" i="2"/>
  <c r="E18" i="2"/>
  <c r="C19" i="2"/>
  <c r="D19" i="2"/>
  <c r="E19" i="2"/>
  <c r="C20" i="2"/>
  <c r="D20" i="2"/>
  <c r="E20" i="2"/>
  <c r="C21" i="2"/>
  <c r="D21" i="2"/>
  <c r="E21" i="2"/>
  <c r="C22" i="2"/>
  <c r="D22" i="2"/>
  <c r="E22" i="2"/>
  <c r="C23" i="2"/>
  <c r="D23" i="2"/>
  <c r="E23" i="2"/>
  <c r="C24" i="2"/>
  <c r="D24" i="2"/>
  <c r="E24" i="2"/>
  <c r="C25" i="2"/>
  <c r="D25" i="2"/>
  <c r="E25" i="2"/>
  <c r="C26" i="2"/>
  <c r="D26" i="2"/>
  <c r="E26" i="2"/>
  <c r="E28" i="2"/>
  <c r="E27" i="2"/>
  <c r="E18" i="1"/>
</calcChain>
</file>

<file path=xl/sharedStrings.xml><?xml version="1.0" encoding="utf-8"?>
<sst xmlns="http://schemas.openxmlformats.org/spreadsheetml/2006/main" count="28" uniqueCount="11">
  <si>
    <t>Area</t>
  </si>
  <si>
    <t>Mean</t>
  </si>
  <si>
    <t>r2</t>
  </si>
  <si>
    <t>r</t>
  </si>
  <si>
    <t>D</t>
  </si>
  <si>
    <t>Std dev</t>
  </si>
  <si>
    <t>Area 1</t>
  </si>
  <si>
    <t>Image 9</t>
  </si>
  <si>
    <t>Image 7</t>
  </si>
  <si>
    <t xml:space="preserve"> Image 5</t>
  </si>
  <si>
    <t>Area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</si>
</sst>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4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workbookViewId="0">
      <selection activeCell="D29" sqref="D29"/>
    </sheetView>
  </sheetViews>
  <sheetFormatPr defaultColWidth="8.81640625" defaultRowHeight="14.5" x14ac:dyDescent="0.35"/>
  <sheetData>
    <row r="1" spans="1:8" x14ac:dyDescent="0.35">
      <c r="A1" t="s">
        <v>8</v>
      </c>
      <c r="B1" t="s">
        <v>6</v>
      </c>
      <c r="C1" t="s">
        <v>2</v>
      </c>
      <c r="D1" t="s">
        <v>3</v>
      </c>
      <c r="E1" t="s">
        <v>4</v>
      </c>
    </row>
    <row r="2" spans="1:8" x14ac:dyDescent="0.35">
      <c r="A2">
        <v>1</v>
      </c>
      <c r="B2">
        <v>6160.4669999999996</v>
      </c>
      <c r="C2">
        <v>1961.9321660000001</v>
      </c>
      <c r="D2">
        <v>44.293703450000002</v>
      </c>
      <c r="E2">
        <v>88.587406909999999</v>
      </c>
      <c r="H2">
        <v>88.587406909999999</v>
      </c>
    </row>
    <row r="3" spans="1:8" x14ac:dyDescent="0.35">
      <c r="A3">
        <v>2</v>
      </c>
      <c r="B3">
        <v>6072.5649999999996</v>
      </c>
      <c r="C3">
        <v>1933.9378979999999</v>
      </c>
      <c r="D3">
        <v>43.97656078</v>
      </c>
      <c r="E3">
        <v>87.95312156</v>
      </c>
      <c r="H3">
        <v>87.95312156</v>
      </c>
    </row>
    <row r="4" spans="1:8" x14ac:dyDescent="0.35">
      <c r="A4">
        <v>3</v>
      </c>
      <c r="B4">
        <v>6204.4179999999997</v>
      </c>
      <c r="C4">
        <v>1975.9292989999999</v>
      </c>
      <c r="D4">
        <v>44.451426290000001</v>
      </c>
      <c r="E4">
        <v>88.902852580000001</v>
      </c>
      <c r="H4">
        <v>88.902852580000001</v>
      </c>
    </row>
    <row r="5" spans="1:8" x14ac:dyDescent="0.35">
      <c r="A5">
        <v>4</v>
      </c>
      <c r="B5">
        <v>6083.5529999999999</v>
      </c>
      <c r="C5">
        <v>1937.437261</v>
      </c>
      <c r="D5">
        <v>44.016329480000003</v>
      </c>
      <c r="E5">
        <v>88.03265897</v>
      </c>
      <c r="H5">
        <v>88.03265897</v>
      </c>
    </row>
    <row r="6" spans="1:8" x14ac:dyDescent="0.35">
      <c r="A6">
        <v>5</v>
      </c>
      <c r="B6">
        <v>5134.9430000000002</v>
      </c>
      <c r="C6">
        <v>1635.3321659999999</v>
      </c>
      <c r="D6">
        <v>40.439240419999997</v>
      </c>
      <c r="E6">
        <v>80.878480839999995</v>
      </c>
      <c r="H6">
        <v>80.878480839999995</v>
      </c>
    </row>
    <row r="7" spans="1:8" x14ac:dyDescent="0.35">
      <c r="A7">
        <v>7</v>
      </c>
      <c r="B7">
        <v>5856.4719999999998</v>
      </c>
      <c r="C7">
        <v>1865.118471</v>
      </c>
      <c r="D7">
        <v>43.187017390000001</v>
      </c>
      <c r="E7">
        <v>86.374034789999996</v>
      </c>
      <c r="H7">
        <v>86.374034789999996</v>
      </c>
    </row>
    <row r="8" spans="1:8" x14ac:dyDescent="0.35">
      <c r="A8">
        <v>8</v>
      </c>
      <c r="B8">
        <v>6197.0929999999998</v>
      </c>
      <c r="C8">
        <v>1973.596497</v>
      </c>
      <c r="D8">
        <v>44.425178639999999</v>
      </c>
      <c r="E8">
        <v>88.850357270000003</v>
      </c>
      <c r="H8">
        <v>88.850357270000003</v>
      </c>
    </row>
    <row r="9" spans="1:8" x14ac:dyDescent="0.35">
      <c r="A9">
        <v>9</v>
      </c>
      <c r="B9">
        <v>5563.4660000000003</v>
      </c>
      <c r="C9">
        <v>1771.804459</v>
      </c>
      <c r="D9">
        <v>42.09280768</v>
      </c>
      <c r="E9">
        <v>84.185615369999994</v>
      </c>
      <c r="H9">
        <v>84.185615369999994</v>
      </c>
    </row>
    <row r="10" spans="1:8" x14ac:dyDescent="0.35">
      <c r="A10">
        <v>10</v>
      </c>
      <c r="B10">
        <v>5790.5460000000003</v>
      </c>
      <c r="C10">
        <v>1844.12293</v>
      </c>
      <c r="D10">
        <v>42.943252440000002</v>
      </c>
      <c r="E10">
        <v>85.886504880000004</v>
      </c>
      <c r="H10">
        <v>85.886504880000004</v>
      </c>
    </row>
    <row r="11" spans="1:8" x14ac:dyDescent="0.35">
      <c r="A11">
        <v>11</v>
      </c>
      <c r="B11">
        <v>6186.1049999999996</v>
      </c>
      <c r="C11">
        <v>1970.0971340000001</v>
      </c>
      <c r="D11">
        <v>44.385776249999999</v>
      </c>
      <c r="E11">
        <v>88.771552510000006</v>
      </c>
      <c r="H11">
        <v>88.771552510000006</v>
      </c>
    </row>
    <row r="12" spans="1:8" x14ac:dyDescent="0.35">
      <c r="A12">
        <v>12</v>
      </c>
      <c r="B12">
        <v>5263.134</v>
      </c>
      <c r="C12">
        <v>1676.1573249999999</v>
      </c>
      <c r="D12">
        <v>40.940900390000003</v>
      </c>
      <c r="E12">
        <v>81.881800780000006</v>
      </c>
      <c r="H12">
        <v>81.881800780000006</v>
      </c>
    </row>
    <row r="13" spans="1:8" x14ac:dyDescent="0.35">
      <c r="A13">
        <v>13</v>
      </c>
      <c r="B13">
        <v>6438.8230000000003</v>
      </c>
      <c r="C13">
        <v>2050.5805730000002</v>
      </c>
      <c r="D13">
        <v>45.283336599999998</v>
      </c>
      <c r="E13">
        <v>90.566673190000003</v>
      </c>
      <c r="H13">
        <v>90.566673190000003</v>
      </c>
    </row>
    <row r="14" spans="1:8" x14ac:dyDescent="0.35">
      <c r="A14">
        <v>14</v>
      </c>
      <c r="B14">
        <v>6211.7430000000004</v>
      </c>
      <c r="C14">
        <v>1978.2621019999999</v>
      </c>
      <c r="D14">
        <v>44.477658460000001</v>
      </c>
      <c r="E14">
        <v>88.955316920000001</v>
      </c>
      <c r="H14">
        <v>88.955316920000001</v>
      </c>
    </row>
    <row r="15" spans="1:8" x14ac:dyDescent="0.35">
      <c r="A15">
        <v>15</v>
      </c>
      <c r="B15">
        <v>5222.8450000000003</v>
      </c>
      <c r="C15">
        <v>1663.326433</v>
      </c>
      <c r="D15">
        <v>40.78389919</v>
      </c>
      <c r="E15">
        <v>81.567798379999999</v>
      </c>
      <c r="H15">
        <v>81.567798379999999</v>
      </c>
    </row>
    <row r="16" spans="1:8" x14ac:dyDescent="0.35">
      <c r="A16">
        <v>16</v>
      </c>
      <c r="B16">
        <v>4699.0959999999995</v>
      </c>
      <c r="C16">
        <v>1496.5273890000001</v>
      </c>
      <c r="D16">
        <v>38.684976259999999</v>
      </c>
      <c r="E16">
        <v>77.369952530000006</v>
      </c>
      <c r="H16">
        <v>77.369952530000006</v>
      </c>
    </row>
    <row r="17" spans="4:5" x14ac:dyDescent="0.35">
      <c r="D17" s="1" t="s">
        <v>1</v>
      </c>
      <c r="E17" s="1">
        <v>85.9176085</v>
      </c>
    </row>
    <row r="18" spans="4:5" x14ac:dyDescent="0.35">
      <c r="D18" s="1" t="s">
        <v>5</v>
      </c>
      <c r="E18" s="1">
        <f>STDEV(E2:E16)</f>
        <v>3.8648291327602573</v>
      </c>
    </row>
  </sheetData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"/>
  <sheetViews>
    <sheetView workbookViewId="0">
      <selection activeCell="F31" sqref="F31"/>
    </sheetView>
  </sheetViews>
  <sheetFormatPr defaultColWidth="8.81640625" defaultRowHeight="14.5" x14ac:dyDescent="0.35"/>
  <sheetData>
    <row r="1" spans="1:8" x14ac:dyDescent="0.35">
      <c r="A1" t="s">
        <v>7</v>
      </c>
      <c r="B1" t="s">
        <v>6</v>
      </c>
      <c r="C1" t="s">
        <v>2</v>
      </c>
      <c r="D1" t="s">
        <v>3</v>
      </c>
      <c r="E1" t="s">
        <v>4</v>
      </c>
    </row>
    <row r="2" spans="1:8" x14ac:dyDescent="0.35">
      <c r="A2">
        <v>2</v>
      </c>
      <c r="B2">
        <v>6251.2089999999998</v>
      </c>
      <c r="C2">
        <f>B2/3.14</f>
        <v>1990.8308917197451</v>
      </c>
      <c r="D2">
        <f>SQRT(C2)</f>
        <v>44.618728037896204</v>
      </c>
      <c r="E2">
        <f>D2*2</f>
        <v>89.237456075792409</v>
      </c>
      <c r="H2">
        <v>89.237456075792409</v>
      </c>
    </row>
    <row r="3" spans="1:8" x14ac:dyDescent="0.35">
      <c r="A3">
        <v>3</v>
      </c>
      <c r="B3">
        <v>6111.4059999999999</v>
      </c>
      <c r="C3">
        <f t="shared" ref="C3:C26" si="0">B3/3.14</f>
        <v>1946.3076433121018</v>
      </c>
      <c r="D3">
        <f t="shared" ref="D3:D26" si="1">SQRT(C3)</f>
        <v>44.116976815191016</v>
      </c>
      <c r="E3">
        <f t="shared" ref="E3:E26" si="2">D3*2</f>
        <v>88.233953630382032</v>
      </c>
      <c r="H3">
        <v>88.233953630382032</v>
      </c>
    </row>
    <row r="4" spans="1:8" x14ac:dyDescent="0.35">
      <c r="A4">
        <v>4</v>
      </c>
      <c r="B4">
        <v>6890.3109999999997</v>
      </c>
      <c r="C4">
        <f t="shared" si="0"/>
        <v>2194.3665605095539</v>
      </c>
      <c r="D4">
        <f t="shared" si="1"/>
        <v>46.844066438659588</v>
      </c>
      <c r="E4">
        <f t="shared" si="2"/>
        <v>93.688132877319177</v>
      </c>
      <c r="H4">
        <v>93.688132877319177</v>
      </c>
    </row>
    <row r="5" spans="1:8" x14ac:dyDescent="0.35">
      <c r="A5">
        <v>5</v>
      </c>
      <c r="B5">
        <v>6690.5910000000003</v>
      </c>
      <c r="C5">
        <f t="shared" si="0"/>
        <v>2130.7614649681527</v>
      </c>
      <c r="D5">
        <f t="shared" si="1"/>
        <v>46.160171847255427</v>
      </c>
      <c r="E5">
        <f t="shared" si="2"/>
        <v>92.320343694510854</v>
      </c>
      <c r="H5">
        <v>92.320343694510854</v>
      </c>
    </row>
    <row r="6" spans="1:8" x14ac:dyDescent="0.35">
      <c r="A6">
        <v>6</v>
      </c>
      <c r="B6">
        <v>6930.2539999999999</v>
      </c>
      <c r="C6">
        <f t="shared" si="0"/>
        <v>2207.0872611464965</v>
      </c>
      <c r="D6">
        <f t="shared" si="1"/>
        <v>46.979647307600089</v>
      </c>
      <c r="E6">
        <f t="shared" si="2"/>
        <v>93.959294615200179</v>
      </c>
      <c r="H6">
        <v>93.959294615200179</v>
      </c>
    </row>
    <row r="7" spans="1:8" x14ac:dyDescent="0.35">
      <c r="A7">
        <v>7</v>
      </c>
      <c r="B7">
        <v>6470.9</v>
      </c>
      <c r="C7">
        <f t="shared" si="0"/>
        <v>2060.7961783439487</v>
      </c>
      <c r="D7">
        <f t="shared" si="1"/>
        <v>45.395992976736927</v>
      </c>
      <c r="E7">
        <f t="shared" si="2"/>
        <v>90.791985953473855</v>
      </c>
      <c r="H7">
        <v>90.791985953473855</v>
      </c>
    </row>
    <row r="8" spans="1:8" x14ac:dyDescent="0.35">
      <c r="A8">
        <v>8</v>
      </c>
      <c r="B8">
        <v>6410.9849999999997</v>
      </c>
      <c r="C8">
        <f t="shared" si="0"/>
        <v>2041.714968152866</v>
      </c>
      <c r="D8">
        <f t="shared" si="1"/>
        <v>45.185340190739588</v>
      </c>
      <c r="E8">
        <f t="shared" si="2"/>
        <v>90.370680381479175</v>
      </c>
      <c r="H8">
        <v>90.370680381479175</v>
      </c>
    </row>
    <row r="9" spans="1:8" x14ac:dyDescent="0.35">
      <c r="A9">
        <v>9</v>
      </c>
      <c r="B9">
        <v>5572.1639999999998</v>
      </c>
      <c r="C9">
        <f t="shared" si="0"/>
        <v>1774.5745222929934</v>
      </c>
      <c r="D9">
        <f t="shared" si="1"/>
        <v>42.125699071861028</v>
      </c>
      <c r="E9">
        <f t="shared" si="2"/>
        <v>84.251398143722056</v>
      </c>
      <c r="H9">
        <v>84.251398143722056</v>
      </c>
    </row>
    <row r="10" spans="1:8" x14ac:dyDescent="0.35">
      <c r="A10">
        <v>10</v>
      </c>
      <c r="B10">
        <v>5711.9679999999998</v>
      </c>
      <c r="C10">
        <f t="shared" si="0"/>
        <v>1819.0980891719744</v>
      </c>
      <c r="D10">
        <f t="shared" si="1"/>
        <v>42.650886147558225</v>
      </c>
      <c r="E10">
        <f t="shared" si="2"/>
        <v>85.30177229511645</v>
      </c>
      <c r="H10">
        <v>85.30177229511645</v>
      </c>
    </row>
    <row r="11" spans="1:8" x14ac:dyDescent="0.35">
      <c r="A11">
        <v>11</v>
      </c>
      <c r="B11">
        <v>5931.6589999999997</v>
      </c>
      <c r="C11">
        <f t="shared" si="0"/>
        <v>1889.0633757961782</v>
      </c>
      <c r="D11">
        <f t="shared" si="1"/>
        <v>43.463356701895201</v>
      </c>
      <c r="E11">
        <f t="shared" si="2"/>
        <v>86.926713403790401</v>
      </c>
      <c r="H11">
        <v>86.926713403790401</v>
      </c>
    </row>
    <row r="12" spans="1:8" x14ac:dyDescent="0.35">
      <c r="A12">
        <v>13</v>
      </c>
      <c r="B12">
        <v>6690.5910000000003</v>
      </c>
      <c r="C12">
        <f t="shared" si="0"/>
        <v>2130.7614649681527</v>
      </c>
      <c r="D12">
        <f t="shared" si="1"/>
        <v>46.160171847255427</v>
      </c>
      <c r="E12">
        <f t="shared" si="2"/>
        <v>92.320343694510854</v>
      </c>
      <c r="H12">
        <v>92.320343694510854</v>
      </c>
    </row>
    <row r="13" spans="1:8" x14ac:dyDescent="0.35">
      <c r="A13">
        <v>14</v>
      </c>
      <c r="B13">
        <v>6850.3670000000002</v>
      </c>
      <c r="C13">
        <f t="shared" si="0"/>
        <v>2181.6455414012739</v>
      </c>
      <c r="D13">
        <f t="shared" si="1"/>
        <v>46.708088607876839</v>
      </c>
      <c r="E13">
        <f t="shared" si="2"/>
        <v>93.416177215753677</v>
      </c>
      <c r="H13">
        <v>93.416177215753677</v>
      </c>
    </row>
    <row r="14" spans="1:8" x14ac:dyDescent="0.35">
      <c r="A14">
        <v>16</v>
      </c>
      <c r="B14">
        <v>5691.9960000000001</v>
      </c>
      <c r="C14">
        <f t="shared" si="0"/>
        <v>1812.7375796178344</v>
      </c>
      <c r="D14">
        <f t="shared" si="1"/>
        <v>42.576256054493967</v>
      </c>
      <c r="E14">
        <f t="shared" si="2"/>
        <v>85.152512108987935</v>
      </c>
      <c r="H14">
        <v>85.152512108987935</v>
      </c>
    </row>
    <row r="15" spans="1:8" x14ac:dyDescent="0.35">
      <c r="A15">
        <v>17</v>
      </c>
      <c r="B15">
        <v>6071.4620000000004</v>
      </c>
      <c r="C15">
        <f t="shared" si="0"/>
        <v>1933.5866242038217</v>
      </c>
      <c r="D15">
        <f t="shared" si="1"/>
        <v>43.972566722944677</v>
      </c>
      <c r="E15">
        <f t="shared" si="2"/>
        <v>87.945133445889354</v>
      </c>
      <c r="H15">
        <v>87.945133445889354</v>
      </c>
    </row>
    <row r="16" spans="1:8" x14ac:dyDescent="0.35">
      <c r="A16">
        <v>18</v>
      </c>
      <c r="B16">
        <v>4733.3440000000001</v>
      </c>
      <c r="C16">
        <f t="shared" si="0"/>
        <v>1507.4343949044585</v>
      </c>
      <c r="D16">
        <f t="shared" si="1"/>
        <v>38.825692458788915</v>
      </c>
      <c r="E16">
        <f t="shared" si="2"/>
        <v>77.651384917577829</v>
      </c>
      <c r="H16">
        <v>77.651384917577829</v>
      </c>
    </row>
    <row r="17" spans="1:8" x14ac:dyDescent="0.35">
      <c r="A17">
        <v>19</v>
      </c>
      <c r="B17">
        <v>6291.1530000000002</v>
      </c>
      <c r="C17">
        <f t="shared" si="0"/>
        <v>2003.5519108280255</v>
      </c>
      <c r="D17">
        <f t="shared" si="1"/>
        <v>44.761053504447652</v>
      </c>
      <c r="E17">
        <f t="shared" si="2"/>
        <v>89.522107008895304</v>
      </c>
      <c r="H17">
        <v>89.522107008895304</v>
      </c>
    </row>
    <row r="18" spans="1:8" x14ac:dyDescent="0.35">
      <c r="A18">
        <v>21</v>
      </c>
      <c r="B18">
        <v>6590.732</v>
      </c>
      <c r="C18">
        <f t="shared" si="0"/>
        <v>2098.9592356687899</v>
      </c>
      <c r="D18">
        <f t="shared" si="1"/>
        <v>45.814399872406817</v>
      </c>
      <c r="E18">
        <f t="shared" si="2"/>
        <v>91.628799744813634</v>
      </c>
      <c r="H18">
        <v>91.628799744813634</v>
      </c>
    </row>
    <row r="19" spans="1:8" x14ac:dyDescent="0.35">
      <c r="A19">
        <v>22</v>
      </c>
      <c r="B19">
        <v>6650.6480000000001</v>
      </c>
      <c r="C19">
        <f t="shared" si="0"/>
        <v>2118.0407643312101</v>
      </c>
      <c r="D19">
        <f t="shared" si="1"/>
        <v>46.022176875189317</v>
      </c>
      <c r="E19">
        <f t="shared" si="2"/>
        <v>92.044353750378633</v>
      </c>
      <c r="H19">
        <v>92.044353750378633</v>
      </c>
    </row>
    <row r="20" spans="1:8" x14ac:dyDescent="0.35">
      <c r="A20">
        <v>24</v>
      </c>
      <c r="B20">
        <v>6430.9560000000001</v>
      </c>
      <c r="C20">
        <f t="shared" si="0"/>
        <v>2048.0751592356687</v>
      </c>
      <c r="D20">
        <f t="shared" si="1"/>
        <v>45.255664388401911</v>
      </c>
      <c r="E20">
        <f t="shared" si="2"/>
        <v>90.511328776803822</v>
      </c>
      <c r="H20">
        <v>90.511328776803822</v>
      </c>
    </row>
    <row r="21" spans="1:8" x14ac:dyDescent="0.35">
      <c r="A21">
        <v>25</v>
      </c>
      <c r="B21">
        <v>5851.7709999999997</v>
      </c>
      <c r="C21">
        <f t="shared" si="0"/>
        <v>1863.6213375796176</v>
      </c>
      <c r="D21">
        <f t="shared" si="1"/>
        <v>43.169680767636187</v>
      </c>
      <c r="E21">
        <f t="shared" si="2"/>
        <v>86.339361535272374</v>
      </c>
      <c r="H21">
        <v>86.339361535272374</v>
      </c>
    </row>
    <row r="22" spans="1:8" x14ac:dyDescent="0.35">
      <c r="A22">
        <v>26</v>
      </c>
      <c r="B22">
        <v>6570.76</v>
      </c>
      <c r="C22">
        <f t="shared" si="0"/>
        <v>2092.5987261146497</v>
      </c>
      <c r="D22">
        <f t="shared" si="1"/>
        <v>45.744931152146791</v>
      </c>
      <c r="E22">
        <f t="shared" si="2"/>
        <v>91.489862304293581</v>
      </c>
      <c r="H22">
        <v>91.489862304293581</v>
      </c>
    </row>
    <row r="23" spans="1:8" x14ac:dyDescent="0.35">
      <c r="A23">
        <v>27</v>
      </c>
      <c r="B23">
        <v>7289.7489999999998</v>
      </c>
      <c r="C23">
        <f t="shared" si="0"/>
        <v>2321.5761146496816</v>
      </c>
      <c r="D23">
        <f t="shared" si="1"/>
        <v>48.182736687009402</v>
      </c>
      <c r="E23">
        <f t="shared" si="2"/>
        <v>96.365473374018805</v>
      </c>
      <c r="H23">
        <v>96.365473374018805</v>
      </c>
    </row>
    <row r="24" spans="1:8" x14ac:dyDescent="0.35">
      <c r="A24">
        <v>28</v>
      </c>
      <c r="B24">
        <v>8068.6530000000002</v>
      </c>
      <c r="C24">
        <f t="shared" si="0"/>
        <v>2569.6347133757963</v>
      </c>
      <c r="D24">
        <f t="shared" si="1"/>
        <v>50.691564518919677</v>
      </c>
      <c r="E24">
        <f t="shared" si="2"/>
        <v>101.38312903783935</v>
      </c>
      <c r="H24">
        <v>101.38312903783935</v>
      </c>
    </row>
    <row r="25" spans="1:8" x14ac:dyDescent="0.35">
      <c r="A25">
        <v>30</v>
      </c>
      <c r="B25">
        <v>7149.9449999999997</v>
      </c>
      <c r="C25">
        <f t="shared" si="0"/>
        <v>2277.0525477707006</v>
      </c>
      <c r="D25">
        <f t="shared" si="1"/>
        <v>47.718471766923763</v>
      </c>
      <c r="E25">
        <f t="shared" si="2"/>
        <v>95.436943533847526</v>
      </c>
      <c r="H25">
        <v>95.436943533847526</v>
      </c>
    </row>
    <row r="26" spans="1:8" x14ac:dyDescent="0.35">
      <c r="A26">
        <v>31</v>
      </c>
      <c r="B26">
        <v>6331.0969999999998</v>
      </c>
      <c r="C26">
        <f t="shared" si="0"/>
        <v>2016.2729299363057</v>
      </c>
      <c r="D26">
        <f t="shared" si="1"/>
        <v>44.902927854832647</v>
      </c>
      <c r="E26">
        <f t="shared" si="2"/>
        <v>89.805855709665295</v>
      </c>
      <c r="H26">
        <v>89.805855709665295</v>
      </c>
    </row>
    <row r="27" spans="1:8" x14ac:dyDescent="0.35">
      <c r="D27" s="1" t="s">
        <v>1</v>
      </c>
      <c r="E27" s="1">
        <f>AVERAGE(E2:E26)</f>
        <v>90.243779889173368</v>
      </c>
    </row>
    <row r="28" spans="1:8" x14ac:dyDescent="0.35">
      <c r="D28" s="1" t="s">
        <v>5</v>
      </c>
      <c r="E28" s="1">
        <f>STDEV(E2:E26)</f>
        <v>4.6641575822999553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"/>
  <sheetViews>
    <sheetView workbookViewId="0">
      <selection activeCell="C8" sqref="C8:C9"/>
    </sheetView>
  </sheetViews>
  <sheetFormatPr defaultColWidth="8.81640625" defaultRowHeight="14.5" x14ac:dyDescent="0.35"/>
  <cols>
    <col min="1" max="1" width="9.1796875" customWidth="1"/>
  </cols>
  <sheetData>
    <row r="1" spans="1:7" x14ac:dyDescent="0.35">
      <c r="A1" t="s">
        <v>9</v>
      </c>
      <c r="B1" t="s">
        <v>10</v>
      </c>
      <c r="C1" t="s">
        <v>2</v>
      </c>
      <c r="D1" t="s">
        <v>3</v>
      </c>
      <c r="E1" t="s">
        <v>4</v>
      </c>
    </row>
    <row r="2" spans="1:7" x14ac:dyDescent="0.35">
      <c r="B2">
        <v>30274.473999999998</v>
      </c>
      <c r="C2">
        <f t="shared" ref="C2:C7" si="0">B2/3.14</f>
        <v>9641.5522292993628</v>
      </c>
      <c r="D2">
        <f t="shared" ref="D2:D7" si="1">SQRT(C2)</f>
        <v>98.191406086782166</v>
      </c>
      <c r="E2">
        <f t="shared" ref="E2:E9" si="2">D2*2</f>
        <v>196.38281217356433</v>
      </c>
      <c r="G2">
        <v>98.191406086782166</v>
      </c>
    </row>
    <row r="3" spans="1:7" x14ac:dyDescent="0.35">
      <c r="B3">
        <v>29824.482</v>
      </c>
      <c r="C3">
        <f t="shared" si="0"/>
        <v>9498.2426751592357</v>
      </c>
      <c r="D3">
        <f t="shared" si="1"/>
        <v>97.458928144933111</v>
      </c>
      <c r="E3">
        <f t="shared" si="2"/>
        <v>194.91785628986622</v>
      </c>
      <c r="G3">
        <v>97.458928144933111</v>
      </c>
    </row>
    <row r="4" spans="1:7" x14ac:dyDescent="0.35">
      <c r="B4">
        <v>32549.435000000001</v>
      </c>
      <c r="C4">
        <f t="shared" si="0"/>
        <v>10366.062101910828</v>
      </c>
      <c r="D4">
        <f t="shared" si="1"/>
        <v>101.81386006782587</v>
      </c>
      <c r="E4">
        <f t="shared" si="2"/>
        <v>203.62772013565174</v>
      </c>
      <c r="G4">
        <v>101.81386006782587</v>
      </c>
    </row>
    <row r="5" spans="1:7" x14ac:dyDescent="0.35">
      <c r="B5">
        <v>30749.466</v>
      </c>
      <c r="C5">
        <f t="shared" si="0"/>
        <v>9792.8235668789803</v>
      </c>
      <c r="D5">
        <f t="shared" si="1"/>
        <v>98.958696267073876</v>
      </c>
      <c r="E5">
        <f t="shared" si="2"/>
        <v>197.91739253414775</v>
      </c>
      <c r="G5">
        <v>98.958696267073876</v>
      </c>
    </row>
    <row r="6" spans="1:7" x14ac:dyDescent="0.35">
      <c r="B6">
        <v>34024.409</v>
      </c>
      <c r="C6">
        <f t="shared" si="0"/>
        <v>10835.799044585987</v>
      </c>
      <c r="D6">
        <f t="shared" si="1"/>
        <v>104.0951441931178</v>
      </c>
      <c r="E6">
        <f t="shared" si="2"/>
        <v>208.19028838623561</v>
      </c>
      <c r="G6">
        <v>104.0951441931178</v>
      </c>
    </row>
    <row r="7" spans="1:7" x14ac:dyDescent="0.35">
      <c r="B7">
        <v>30174.475999999999</v>
      </c>
      <c r="C7">
        <f t="shared" si="0"/>
        <v>9609.7057324840753</v>
      </c>
      <c r="D7">
        <f t="shared" si="1"/>
        <v>98.029106557614185</v>
      </c>
      <c r="E7">
        <f t="shared" si="2"/>
        <v>196.05821311522837</v>
      </c>
      <c r="G7">
        <v>98.029106557614185</v>
      </c>
    </row>
    <row r="8" spans="1:7" x14ac:dyDescent="0.35">
      <c r="C8" s="1" t="s">
        <v>1</v>
      </c>
      <c r="D8" s="1">
        <f>AVERAGE(D2:D7)</f>
        <v>99.757856886224502</v>
      </c>
      <c r="E8">
        <f t="shared" si="2"/>
        <v>199.515713772449</v>
      </c>
    </row>
    <row r="9" spans="1:7" x14ac:dyDescent="0.35">
      <c r="C9" s="1" t="s">
        <v>5</v>
      </c>
      <c r="D9" s="1">
        <f>STDEV(D2:D7)</f>
        <v>2.62317697168046</v>
      </c>
      <c r="E9">
        <f t="shared" si="2"/>
        <v>5.2463539433609201</v>
      </c>
    </row>
  </sheetData>
  <pageMargins left="0.7" right="0.7" top="0.75" bottom="0.75" header="0.3" footer="0.3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"/>
  <sheetViews>
    <sheetView tabSelected="1" workbookViewId="0">
      <selection activeCell="B8" sqref="B8"/>
    </sheetView>
  </sheetViews>
  <sheetFormatPr defaultRowHeight="14.5" x14ac:dyDescent="0.35"/>
  <sheetData>
    <row r="1" spans="1:7" x14ac:dyDescent="0.35">
      <c r="A1" t="s">
        <v>8</v>
      </c>
      <c r="B1" t="s">
        <v>0</v>
      </c>
      <c r="C1" t="s">
        <v>2</v>
      </c>
      <c r="D1" t="s">
        <v>3</v>
      </c>
      <c r="E1" t="s">
        <v>4</v>
      </c>
    </row>
    <row r="2" spans="1:7" x14ac:dyDescent="0.35">
      <c r="A2">
        <v>1</v>
      </c>
      <c r="B2">
        <v>29623.128000000001</v>
      </c>
      <c r="C2">
        <f>B2/3.14</f>
        <v>9434.1171974522294</v>
      </c>
      <c r="D2">
        <f>SQRT(C2)</f>
        <v>97.129383800435122</v>
      </c>
      <c r="E2">
        <f>D2*2</f>
        <v>194.25876760087024</v>
      </c>
      <c r="G2">
        <v>97.129383800435122</v>
      </c>
    </row>
    <row r="3" spans="1:7" x14ac:dyDescent="0.35">
      <c r="A3">
        <v>8</v>
      </c>
      <c r="B3">
        <v>26937.297999999999</v>
      </c>
      <c r="C3">
        <f t="shared" ref="C3:C7" si="0">B3/3.14</f>
        <v>8578.7573248407643</v>
      </c>
      <c r="D3">
        <f t="shared" ref="D3:D7" si="1">SQRT(C3)</f>
        <v>92.621581312568637</v>
      </c>
      <c r="E3">
        <f t="shared" ref="E3:E9" si="2">D3*2</f>
        <v>185.24316262513727</v>
      </c>
      <c r="G3">
        <v>92.621581312568637</v>
      </c>
    </row>
    <row r="4" spans="1:7" x14ac:dyDescent="0.35">
      <c r="A4">
        <v>17</v>
      </c>
      <c r="B4">
        <v>24646.441999999999</v>
      </c>
      <c r="C4">
        <f t="shared" si="0"/>
        <v>7849.1853503184711</v>
      </c>
      <c r="D4">
        <f t="shared" si="1"/>
        <v>88.595628279946581</v>
      </c>
      <c r="E4">
        <f t="shared" si="2"/>
        <v>177.19125655989316</v>
      </c>
      <c r="G4">
        <v>88.595628279946581</v>
      </c>
    </row>
    <row r="5" spans="1:7" x14ac:dyDescent="0.35">
      <c r="A5">
        <v>20</v>
      </c>
      <c r="B5">
        <v>21150.913</v>
      </c>
      <c r="C5">
        <f t="shared" si="0"/>
        <v>6735.9595541401277</v>
      </c>
      <c r="D5">
        <f t="shared" si="1"/>
        <v>82.072891713038402</v>
      </c>
      <c r="E5">
        <f t="shared" si="2"/>
        <v>164.1457834260768</v>
      </c>
      <c r="G5">
        <v>82.072891713038402</v>
      </c>
    </row>
    <row r="6" spans="1:7" x14ac:dyDescent="0.35">
      <c r="A6">
        <v>25</v>
      </c>
      <c r="B6">
        <v>31834.988000000001</v>
      </c>
      <c r="C6">
        <f t="shared" si="0"/>
        <v>10138.531210191082</v>
      </c>
      <c r="D6">
        <f t="shared" si="1"/>
        <v>100.69027366231101</v>
      </c>
      <c r="E6">
        <f t="shared" si="2"/>
        <v>201.38054732462203</v>
      </c>
      <c r="G6">
        <v>100.69027366231101</v>
      </c>
    </row>
    <row r="7" spans="1:7" x14ac:dyDescent="0.35">
      <c r="A7">
        <v>30</v>
      </c>
      <c r="B7">
        <v>31953.481</v>
      </c>
      <c r="C7">
        <f t="shared" si="0"/>
        <v>10176.267834394905</v>
      </c>
      <c r="D7">
        <f t="shared" si="1"/>
        <v>100.87748923518519</v>
      </c>
      <c r="E7">
        <f t="shared" si="2"/>
        <v>201.75497847037039</v>
      </c>
      <c r="G7">
        <v>100.87748923518519</v>
      </c>
    </row>
    <row r="8" spans="1:7" x14ac:dyDescent="0.35">
      <c r="C8" s="1" t="s">
        <v>1</v>
      </c>
      <c r="D8" s="1">
        <f>AVERAGE(D2:D7)</f>
        <v>93.664541333914158</v>
      </c>
      <c r="E8">
        <f t="shared" si="2"/>
        <v>187.32908266782832</v>
      </c>
    </row>
    <row r="9" spans="1:7" x14ac:dyDescent="0.35">
      <c r="C9" s="1" t="s">
        <v>5</v>
      </c>
      <c r="D9" s="1">
        <f>STDEV(D2:D7)</f>
        <v>7.410002045647424</v>
      </c>
      <c r="E9">
        <f t="shared" si="2"/>
        <v>14.820004091294848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7-1</vt:lpstr>
      <vt:lpstr>9-1</vt:lpstr>
      <vt:lpstr>5-2</vt:lpstr>
      <vt:lpstr>7-3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Fehmida Kanodarwala</dc:creator>
  <cp:lastModifiedBy>Val Spikmans</cp:lastModifiedBy>
  <dcterms:modified xsi:type="dcterms:W3CDTF">2025-07-16T02:40:01Z</dcterms:modified>
</cp:coreProperties>
</file>