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ECI - Zacc Williams [Purged]\Experiments\IN-field experiment Feb 2022\UC Grades\"/>
    </mc:Choice>
  </mc:AlternateContent>
  <xr:revisionPtr revIDLastSave="0" documentId="13_ncr:1_{B1150527-6063-48F2-AE59-F81F5BCD19A2}" xr6:coauthVersionLast="47" xr6:coauthVersionMax="47" xr10:uidLastSave="{00000000-0000-0000-0000-000000000000}"/>
  <bookViews>
    <workbookView xWindow="-110" yWindow="-110" windowWidth="38620" windowHeight="21220" activeTab="3" xr2:uid="{7161F355-C272-43FB-8AFE-7FD62D380252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9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9" i="5" l="1" a="1"/>
  <c r="B9" i="5" s="1"/>
  <c r="G57" i="1"/>
  <c r="G56" i="1"/>
  <c r="G55" i="1"/>
  <c r="G54" i="1"/>
  <c r="G53" i="1"/>
  <c r="G52" i="1"/>
  <c r="G50" i="1"/>
  <c r="G48" i="1"/>
  <c r="G47" i="1"/>
  <c r="G46" i="1"/>
  <c r="G45" i="1"/>
  <c r="G44" i="1"/>
  <c r="G43" i="1"/>
  <c r="G42" i="1"/>
  <c r="G41" i="1"/>
  <c r="G40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3" i="1"/>
  <c r="G12" i="1"/>
  <c r="G11" i="1"/>
  <c r="G10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<sst xmlns="http://schemas.openxmlformats.org/spreadsheetml/2006/main" count="220" uniqueCount="48">
  <si>
    <t>Age</t>
  </si>
  <si>
    <t>Substrate</t>
  </si>
  <si>
    <t>Donor</t>
  </si>
  <si>
    <t>Powdered</t>
  </si>
  <si>
    <t>Image Code</t>
  </si>
  <si>
    <t>Numerical value</t>
  </si>
  <si>
    <t>Definition</t>
  </si>
  <si>
    <t>1 hour</t>
  </si>
  <si>
    <t>Latent</t>
  </si>
  <si>
    <t>24 hours</t>
  </si>
  <si>
    <t>Latent/Powdered</t>
  </si>
  <si>
    <t>Glass Window (GW)</t>
  </si>
  <si>
    <t>Oven Door (OD)</t>
  </si>
  <si>
    <t>Mirror (M)</t>
  </si>
  <si>
    <t>Tainted Glass Desk (TGD)</t>
  </si>
  <si>
    <t>Graders</t>
  </si>
  <si>
    <t>Median Grade</t>
  </si>
  <si>
    <t>x</t>
  </si>
  <si>
    <t>UC Grade</t>
  </si>
  <si>
    <t>Grade Definition</t>
  </si>
  <si>
    <t>Technique A expresses greatly improved contrast/details</t>
  </si>
  <si>
    <t>Technique A expresses improved contrast/details</t>
  </si>
  <si>
    <t>No significant difference in quality between technique A and B</t>
  </si>
  <si>
    <t>Technique B expresses improved contrast/details</t>
  </si>
  <si>
    <t>Technique B expresses greatly improved contrast/details</t>
  </si>
  <si>
    <t>00/88</t>
  </si>
  <si>
    <t>Technique A and B are not comparable in the two image halves</t>
  </si>
  <si>
    <t>DF = Technique A</t>
  </si>
  <si>
    <t>pECI = Technique B</t>
  </si>
  <si>
    <t>Row Labels</t>
  </si>
  <si>
    <t>Grand Total</t>
  </si>
  <si>
    <t>Count of Median Grade</t>
  </si>
  <si>
    <t>Grade</t>
  </si>
  <si>
    <t>Total</t>
  </si>
  <si>
    <t>Count</t>
  </si>
  <si>
    <t xml:space="preserve">Not Comparable </t>
  </si>
  <si>
    <t xml:space="preserve">All Fingermarks </t>
  </si>
  <si>
    <t>-1 - Minor improvement from pECI</t>
  </si>
  <si>
    <t>0 - No difference</t>
  </si>
  <si>
    <t>1 - Minor improvement from diff. Ref</t>
  </si>
  <si>
    <t>-1- Minor improvement from pECI v1</t>
  </si>
  <si>
    <t>1 - Minor improvement from Diff.Ref</t>
  </si>
  <si>
    <t>2 - Major improvement from Diff.Ref</t>
  </si>
  <si>
    <t>NC -Non-Comparable</t>
  </si>
  <si>
    <t>NC - Non-Comparable</t>
  </si>
  <si>
    <t>Grader 1</t>
  </si>
  <si>
    <t>Grader 2</t>
  </si>
  <si>
    <t>Grader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</si>
</sst>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[UC Data sheet.xlsx]Sheet3!PivotTable1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Sheet3!$B$3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C16-44ED-B81B-8586F6EAB8D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C16-44ED-B81B-8586F6EAB8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C16-44ED-B81B-8586F6EAB8D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C16-44ED-B81B-8586F6EAB8D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C16-44ED-B81B-8586F6EAB8D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C16-44ED-B81B-8586F6EAB8D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C16-44ED-B81B-8586F6EAB8D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C16-44ED-B81B-8586F6EAB8D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C16-44ED-B81B-8586F6EAB8D3}"/>
              </c:ext>
            </c:extLst>
          </c:dPt>
          <c:cat>
            <c:strRef>
              <c:f>Sheet3!$A$4:$A$9</c:f>
              <c:strCache>
                <c:ptCount val="5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x</c:v>
                </c:pt>
              </c:strCache>
            </c:strRef>
          </c:cat>
          <c:val>
            <c:numRef>
              <c:f>Sheet3!$B$4:$B$9</c:f>
              <c:numCache>
                <c:formatCode>General</c:formatCode>
                <c:ptCount val="5"/>
                <c:pt idx="0">
                  <c:v>10</c:v>
                </c:pt>
                <c:pt idx="1">
                  <c:v>9</c:v>
                </c:pt>
                <c:pt idx="2">
                  <c:v>19</c:v>
                </c:pt>
                <c:pt idx="3">
                  <c:v>4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EE-4C08-A77D-31BB5C731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Sheet4!$B$3</c:f>
              <c:strCache>
                <c:ptCount val="1"/>
                <c:pt idx="0">
                  <c:v>2 - Major improvement from Diff.Ref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Sheet4!$C$1:$C$2</c:f>
              <c:strCache>
                <c:ptCount val="2"/>
                <c:pt idx="1">
                  <c:v>Count</c:v>
                </c:pt>
              </c:strCache>
            </c:strRef>
          </c:cat>
          <c:val>
            <c:numRef>
              <c:f>Sheet4!$C$3</c:f>
              <c:numCache>
                <c:formatCode>0.0</c:formatCode>
                <c:ptCount val="1"/>
                <c:pt idx="0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Sheet4!$B$4</c:f>
              <c:strCache>
                <c:ptCount val="1"/>
                <c:pt idx="0">
                  <c:v>1 - Minor improvement from Diff.Ref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Sheet4!$C$1:$C$2</c:f>
              <c:strCache>
                <c:ptCount val="2"/>
                <c:pt idx="1">
                  <c:v>Count</c:v>
                </c:pt>
              </c:strCache>
            </c:strRef>
          </c:cat>
          <c:val>
            <c:numRef>
              <c:f>Sheet4!$C$4</c:f>
              <c:numCache>
                <c:formatCode>0.0</c:formatCode>
                <c:ptCount val="1"/>
                <c:pt idx="0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FD7-4A00-A84F-EA79EE127025}"/>
            </c:ext>
          </c:extLst>
        </c:ser>
        <c:ser>
          <c:idx val="2"/>
          <c:order val="2"/>
          <c:tx>
            <c:strRef>
              <c:f>Sheet4!$B$5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Sheet4!$C$1:$C$2</c:f>
              <c:strCache>
                <c:ptCount val="2"/>
                <c:pt idx="1">
                  <c:v>Count</c:v>
                </c:pt>
              </c:strCache>
            </c:strRef>
          </c:cat>
          <c:val>
            <c:numRef>
              <c:f>Sheet4!$C$5</c:f>
              <c:numCache>
                <c:formatCode>0.0</c:formatCode>
                <c:ptCount val="1"/>
                <c:pt idx="0">
                  <c:v>8.3333333333333321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FD7-4A00-A84F-EA79EE127025}"/>
            </c:ext>
          </c:extLst>
        </c:ser>
        <c:ser>
          <c:idx val="3"/>
          <c:order val="3"/>
          <c:tx>
            <c:strRef>
              <c:f>Sheet4!$B$6</c:f>
              <c:strCache>
                <c:ptCount val="1"/>
                <c:pt idx="0">
                  <c:v>-1- Minor improvement from pECI v1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Sheet4!$C$1:$C$2</c:f>
              <c:strCache>
                <c:ptCount val="2"/>
                <c:pt idx="1">
                  <c:v>Count</c:v>
                </c:pt>
              </c:strCache>
            </c:strRef>
          </c:cat>
          <c:val>
            <c:numRef>
              <c:f>Sheet4!$C$6</c:f>
              <c:numCache>
                <c:formatCode>0.0</c:formatCode>
                <c:ptCount val="1"/>
                <c:pt idx="0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FD7-4A00-A84F-EA79EE127025}"/>
            </c:ext>
          </c:extLst>
        </c:ser>
        <c:ser>
          <c:idx val="4"/>
          <c:order val="4"/>
          <c:tx>
            <c:strRef>
              <c:f>Sheet4!$B$7</c:f>
              <c:strCache>
                <c:ptCount val="1"/>
                <c:pt idx="0">
                  <c:v>NC -Non-Comparable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Sheet4!$C$1:$C$2</c:f>
              <c:strCache>
                <c:ptCount val="2"/>
                <c:pt idx="1">
                  <c:v>Count</c:v>
                </c:pt>
              </c:strCache>
            </c:strRef>
          </c:cat>
          <c:val>
            <c:numRef>
              <c:f>Sheet4!$C$7</c:f>
              <c:numCache>
                <c:formatCode>0.0</c:formatCode>
                <c:ptCount val="1"/>
                <c:pt idx="0">
                  <c:v>8.3333333333333321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FD7-4A00-A84F-EA79EE12702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Sheet5!$B$3</c:f>
              <c:strCache>
                <c:ptCount val="1"/>
                <c:pt idx="0">
                  <c:v>1 - Minor improvement from diff. Ref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Sheet5!$C$1:$C$2</c:f>
              <c:strCache>
                <c:ptCount val="2"/>
                <c:pt idx="1">
                  <c:v>Count</c:v>
                </c:pt>
              </c:strCache>
            </c:strRef>
          </c:cat>
          <c:val>
            <c:numRef>
              <c:f>Sheet5!$C$3</c:f>
              <c:numCache>
                <c:formatCode>0.0</c:formatCode>
                <c:ptCount val="1"/>
                <c:pt idx="0">
                  <c:v>29.166666666666668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Sheet5!$B$4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Sheet5!$C$1:$C$2</c:f>
              <c:strCache>
                <c:ptCount val="2"/>
                <c:pt idx="1">
                  <c:v>Count</c:v>
                </c:pt>
              </c:strCache>
            </c:strRef>
          </c:cat>
          <c:val>
            <c:numRef>
              <c:f>Sheet5!$C$4</c:f>
              <c:numCache>
                <c:formatCode>0.0</c:formatCode>
                <c:ptCount val="1"/>
                <c:pt idx="0">
                  <c:v>29.166666666666668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362-4241-94C3-7112DEC7EA4C}"/>
            </c:ext>
          </c:extLst>
        </c:ser>
        <c:ser>
          <c:idx val="2"/>
          <c:order val="2"/>
          <c:tx>
            <c:strRef>
              <c:f>Sheet5!$B$5</c:f>
              <c:strCache>
                <c:ptCount val="1"/>
                <c:pt idx="0">
                  <c:v>-1 - Minor improvement from pECI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Sheet5!$C$1:$C$2</c:f>
              <c:strCache>
                <c:ptCount val="2"/>
                <c:pt idx="1">
                  <c:v>Count</c:v>
                </c:pt>
              </c:strCache>
            </c:strRef>
          </c:cat>
          <c:val>
            <c:numRef>
              <c:f>Sheet5!$C$5</c:f>
              <c:numCache>
                <c:formatCode>0.0</c:formatCode>
                <c:ptCount val="1"/>
                <c:pt idx="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362-4241-94C3-7112DEC7EA4C}"/>
            </c:ext>
          </c:extLst>
        </c:ser>
        <c:ser>
          <c:idx val="3"/>
          <c:order val="3"/>
          <c:tx>
            <c:strRef>
              <c:f>Sheet5!$B$6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Sheet5!$C$1:$C$2</c:f>
              <c:strCache>
                <c:ptCount val="2"/>
                <c:pt idx="1">
                  <c:v>Count</c:v>
                </c:pt>
              </c:strCache>
            </c:strRef>
          </c:cat>
          <c:val>
            <c:numRef>
              <c:f>Sheet5!$C$6</c:f>
              <c:numCache>
                <c:formatCode>0.0</c:formatCode>
                <c:ptCount val="1"/>
                <c:pt idx="0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362-4241-94C3-7112DEC7EA4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UC Grade</a:t>
            </a:r>
            <a:r>
              <a:rPr lang="en-AU" baseline="0"/>
              <a:t> Count for 48 fingermarks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U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00B0F0"/>
            </a:solidFill>
          </c:spPr>
          <c:dPt>
            <c:idx val="0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6AA-4161-A2FC-F84D1E71F378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E1E-4A2F-A83D-28D770F050FE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E1E-4A2F-A83D-28D770F050FE}"/>
              </c:ext>
            </c:extLst>
          </c:dPt>
          <c:dPt>
            <c:idx val="3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E1E-4A2F-A83D-28D770F050FE}"/>
              </c:ext>
            </c:extLst>
          </c:dPt>
          <c:dPt>
            <c:idx val="4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41E-4A12-A7ED-42621AAF09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ln>
                      <a:solidFill>
                        <a:schemeClr val="bg1"/>
                      </a:solidFill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Sheet6!$B$2:$B$6</c:f>
              <c:strCache>
                <c:ptCount val="5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-1</c:v>
                </c:pt>
                <c:pt idx="4">
                  <c:v>Not Comparable </c:v>
                </c:pt>
              </c:strCache>
            </c:strRef>
          </c:cat>
          <c:val>
            <c:numRef>
              <c:f>Sheet6!$C$2:$C$6</c:f>
              <c:numCache>
                <c:formatCode>General</c:formatCode>
                <c:ptCount val="5"/>
                <c:pt idx="0">
                  <c:v>4</c:v>
                </c:pt>
                <c:pt idx="1">
                  <c:v>19</c:v>
                </c:pt>
                <c:pt idx="2">
                  <c:v>9</c:v>
                </c:pt>
                <c:pt idx="3">
                  <c:v>10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1E-4A2F-A83D-28D770F050F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4</xdr:row>
      <xdr:rowOff>4762</xdr:rowOff>
    </xdr:from>
    <xdr:to>
      <xdr:col>13</xdr:col>
      <xdr:colOff>504825</xdr:colOff>
      <xdr:row>18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182945-824C-4E41-ADDD-D10E00D7A4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585786</xdr:colOff>
      <xdr:row>6</xdr:row>
      <xdr:rowOff>95250</xdr:rowOff>
    </xdr:from>
    <xdr:to>
      <xdr:col>18</xdr:col>
      <xdr:colOff>514350</xdr:colOff>
      <xdr:row>33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A2744B-09B2-4E0B-B563-3FBDB3B274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4</xdr:row>
      <xdr:rowOff>180975</xdr:rowOff>
    </xdr:from>
    <xdr:to>
      <xdr:col>18</xdr:col>
      <xdr:colOff>581025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368F3C-95DB-489D-B074-79DA0F04E1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366711</xdr:colOff>
      <xdr:row>3</xdr:row>
      <xdr:rowOff>161925</xdr:rowOff>
    </xdr:from>
    <xdr:to>
      <xdr:col>19</xdr:col>
      <xdr:colOff>400050</xdr:colOff>
      <xdr:row>28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8717DA-0004-4055-99C3-F66DC1CE43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644.804924652781" createdVersion="7" refreshedVersion="7" minRefreshableVersion="3" recordCount="48" xr:uid="{386AD804-11FB-412C-815B-013F1C1FFAF2}">
  <cacheSource type="worksheet">
    <worksheetSource ref="B2:G50" sheet="Sheet2"/>
  </cacheSource>
  <cacheFields count="6">
    <cacheField name="Image Code" numFmtId="0">
      <sharedItems containsSemiMixedTypes="0" containsString="0" containsNumber="1" containsInteger="1" minValue="1111" maxValue="2432"/>
    </cacheField>
    <cacheField name="Age" numFmtId="0">
      <sharedItems/>
    </cacheField>
    <cacheField name="Substrate" numFmtId="0">
      <sharedItems/>
    </cacheField>
    <cacheField name="Donor" numFmtId="0">
      <sharedItems containsSemiMixedTypes="0" containsString="0" containsNumber="1" containsInteger="1" minValue="1" maxValue="3"/>
    </cacheField>
    <cacheField name="Latent/Powdered" numFmtId="0">
      <sharedItems count="2">
        <s v="Latent"/>
        <s v="Powdered"/>
      </sharedItems>
    </cacheField>
    <cacheField name="Median Grade" numFmtId="0">
      <sharedItems containsMixedTypes="1" containsNumber="1" containsInteger="1" minValue="-1" maxValue="2" count="5">
        <n v="1"/>
        <n v="0"/>
        <n v="-1"/>
        <s v="x"/>
        <n v="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n v="1111"/>
    <s v="1 hour"/>
    <s v="Glass Window (GW)"/>
    <n v="1"/>
    <x v="0"/>
    <x v="0"/>
  </r>
  <r>
    <n v="1112"/>
    <s v="1 hour"/>
    <s v="Glass Window (GW)"/>
    <n v="1"/>
    <x v="1"/>
    <x v="1"/>
  </r>
  <r>
    <n v="1121"/>
    <s v="1 hour"/>
    <s v="Glass Window (GW)"/>
    <n v="2"/>
    <x v="0"/>
    <x v="0"/>
  </r>
  <r>
    <n v="1122"/>
    <s v="1 hour"/>
    <s v="Glass Window (GW)"/>
    <n v="2"/>
    <x v="1"/>
    <x v="2"/>
  </r>
  <r>
    <n v="1131"/>
    <s v="1 hour"/>
    <s v="Glass Window (GW)"/>
    <n v="3"/>
    <x v="0"/>
    <x v="3"/>
  </r>
  <r>
    <n v="1132"/>
    <s v="1 hour"/>
    <s v="Glass Window (GW)"/>
    <n v="3"/>
    <x v="1"/>
    <x v="3"/>
  </r>
  <r>
    <n v="1211"/>
    <s v="1 hour"/>
    <s v="Mirror (M)"/>
    <n v="1"/>
    <x v="0"/>
    <x v="2"/>
  </r>
  <r>
    <n v="1212"/>
    <s v="1 hour"/>
    <s v="Mirror (M)"/>
    <n v="1"/>
    <x v="1"/>
    <x v="2"/>
  </r>
  <r>
    <n v="1221"/>
    <s v="1 hour"/>
    <s v="Mirror (M)"/>
    <n v="2"/>
    <x v="0"/>
    <x v="0"/>
  </r>
  <r>
    <n v="1222"/>
    <s v="1 hour"/>
    <s v="Mirror (M)"/>
    <n v="2"/>
    <x v="1"/>
    <x v="0"/>
  </r>
  <r>
    <n v="1231"/>
    <s v="1 hour"/>
    <s v="Mirror (M)"/>
    <n v="3"/>
    <x v="0"/>
    <x v="4"/>
  </r>
  <r>
    <n v="1232"/>
    <s v="1 hour"/>
    <s v="Mirror (M)"/>
    <n v="3"/>
    <x v="1"/>
    <x v="0"/>
  </r>
  <r>
    <n v="1311"/>
    <s v="1 hour"/>
    <s v="Oven Door (OD)"/>
    <n v="1"/>
    <x v="0"/>
    <x v="0"/>
  </r>
  <r>
    <n v="1312"/>
    <s v="1 hour"/>
    <s v="Oven Door (OD)"/>
    <n v="1"/>
    <x v="1"/>
    <x v="0"/>
  </r>
  <r>
    <n v="1321"/>
    <s v="1 hour"/>
    <s v="Oven Door (OD)"/>
    <n v="2"/>
    <x v="0"/>
    <x v="4"/>
  </r>
  <r>
    <n v="1322"/>
    <s v="1 hour"/>
    <s v="Oven Door (OD)"/>
    <n v="2"/>
    <x v="1"/>
    <x v="0"/>
  </r>
  <r>
    <n v="1331"/>
    <s v="1 hour"/>
    <s v="Oven Door (OD)"/>
    <n v="3"/>
    <x v="0"/>
    <x v="0"/>
  </r>
  <r>
    <n v="1332"/>
    <s v="1 hour"/>
    <s v="Oven Door (OD)"/>
    <n v="3"/>
    <x v="1"/>
    <x v="1"/>
  </r>
  <r>
    <n v="1411"/>
    <s v="1 hour"/>
    <s v="Tainted Glass Desk (TGD)"/>
    <n v="1"/>
    <x v="0"/>
    <x v="1"/>
  </r>
  <r>
    <n v="1412"/>
    <s v="1 hour"/>
    <s v="Tainted Glass Desk (TGD)"/>
    <n v="1"/>
    <x v="1"/>
    <x v="2"/>
  </r>
  <r>
    <n v="1421"/>
    <s v="1 hour"/>
    <s v="Tainted Glass Desk (TGD)"/>
    <n v="2"/>
    <x v="0"/>
    <x v="2"/>
  </r>
  <r>
    <n v="1422"/>
    <s v="1 hour"/>
    <s v="Tainted Glass Desk (TGD)"/>
    <n v="2"/>
    <x v="1"/>
    <x v="1"/>
  </r>
  <r>
    <n v="1431"/>
    <s v="1 hour"/>
    <s v="Tainted Glass Desk (TGD)"/>
    <n v="3"/>
    <x v="0"/>
    <x v="0"/>
  </r>
  <r>
    <n v="1432"/>
    <s v="1 hour"/>
    <s v="Tainted Glass Desk (TGD)"/>
    <n v="3"/>
    <x v="1"/>
    <x v="1"/>
  </r>
  <r>
    <n v="2111"/>
    <s v="24 hours"/>
    <s v="Glass Window (GW)"/>
    <n v="1"/>
    <x v="0"/>
    <x v="0"/>
  </r>
  <r>
    <n v="2112"/>
    <s v="24 hours"/>
    <s v="Glass Window (GW)"/>
    <n v="1"/>
    <x v="1"/>
    <x v="0"/>
  </r>
  <r>
    <n v="2121"/>
    <s v="24 hours"/>
    <s v="Glass Window (GW)"/>
    <n v="2"/>
    <x v="0"/>
    <x v="1"/>
  </r>
  <r>
    <n v="2122"/>
    <s v="24 hours"/>
    <s v="Glass Window (GW)"/>
    <n v="2"/>
    <x v="1"/>
    <x v="0"/>
  </r>
  <r>
    <n v="2131"/>
    <s v="24 hours"/>
    <s v="Glass Window (GW)"/>
    <n v="3"/>
    <x v="0"/>
    <x v="3"/>
  </r>
  <r>
    <n v="2132"/>
    <s v="24 hours"/>
    <s v="Glass Window (GW)"/>
    <n v="3"/>
    <x v="1"/>
    <x v="3"/>
  </r>
  <r>
    <n v="2211"/>
    <s v="24 hours"/>
    <s v="Mirror (M)"/>
    <n v="1"/>
    <x v="0"/>
    <x v="0"/>
  </r>
  <r>
    <n v="2212"/>
    <s v="24 hours"/>
    <s v="Mirror (M)"/>
    <n v="1"/>
    <x v="1"/>
    <x v="2"/>
  </r>
  <r>
    <n v="2221"/>
    <s v="24 hours"/>
    <s v="Mirror (M)"/>
    <n v="2"/>
    <x v="0"/>
    <x v="0"/>
  </r>
  <r>
    <n v="2222"/>
    <s v="24 hours"/>
    <s v="Mirror (M)"/>
    <n v="2"/>
    <x v="1"/>
    <x v="0"/>
  </r>
  <r>
    <n v="2231"/>
    <s v="24 hours"/>
    <s v="Mirror (M)"/>
    <n v="3"/>
    <x v="0"/>
    <x v="0"/>
  </r>
  <r>
    <n v="2232"/>
    <s v="24 hours"/>
    <s v="Mirror (M)"/>
    <n v="3"/>
    <x v="1"/>
    <x v="2"/>
  </r>
  <r>
    <n v="2311"/>
    <s v="24 hours"/>
    <s v="Oven Door (OD)"/>
    <n v="1"/>
    <x v="0"/>
    <x v="4"/>
  </r>
  <r>
    <n v="2312"/>
    <s v="24 hours"/>
    <s v="Oven Door (OD)"/>
    <n v="1"/>
    <x v="1"/>
    <x v="1"/>
  </r>
  <r>
    <n v="2321"/>
    <s v="24 hours"/>
    <s v="Oven Door (OD)"/>
    <n v="2"/>
    <x v="0"/>
    <x v="4"/>
  </r>
  <r>
    <n v="2322"/>
    <s v="24 hours"/>
    <s v="Oven Door (OD)"/>
    <n v="2"/>
    <x v="1"/>
    <x v="3"/>
  </r>
  <r>
    <n v="2331"/>
    <s v="24 hours"/>
    <s v="Oven Door (OD)"/>
    <n v="3"/>
    <x v="0"/>
    <x v="0"/>
  </r>
  <r>
    <n v="2332"/>
    <s v="24 hours"/>
    <s v="Oven Door (OD)"/>
    <n v="3"/>
    <x v="1"/>
    <x v="3"/>
  </r>
  <r>
    <n v="2411"/>
    <s v="24 hours"/>
    <s v="Tainted Glass Desk (TGD)"/>
    <n v="1"/>
    <x v="0"/>
    <x v="2"/>
  </r>
  <r>
    <n v="2412"/>
    <s v="24 hours"/>
    <s v="Tainted Glass Desk (TGD)"/>
    <n v="1"/>
    <x v="1"/>
    <x v="1"/>
  </r>
  <r>
    <n v="2421"/>
    <s v="24 hours"/>
    <s v="Tainted Glass Desk (TGD)"/>
    <n v="2"/>
    <x v="0"/>
    <x v="2"/>
  </r>
  <r>
    <n v="2422"/>
    <s v="24 hours"/>
    <s v="Tainted Glass Desk (TGD)"/>
    <n v="2"/>
    <x v="1"/>
    <x v="1"/>
  </r>
  <r>
    <n v="2431"/>
    <s v="24 hours"/>
    <s v="Tainted Glass Desk (TGD)"/>
    <n v="3"/>
    <x v="0"/>
    <x v="0"/>
  </r>
  <r>
    <n v="2432"/>
    <s v="24 hours"/>
    <s v="Tainted Glass Desk (TGD)"/>
    <n v="3"/>
    <x v="1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3161AC-1C4F-44AF-923A-98D53B4F5130}" name="PivotTable1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2">
  <location ref="A3:B9" firstHeaderRow="1" firstDataRow="1" firstDataCol="1"/>
  <pivotFields count="6">
    <pivotField showAll="0"/>
    <pivotField showAll="0"/>
    <pivotField showAll="0"/>
    <pivotField showAll="0"/>
    <pivotField showAll="0">
      <items count="3">
        <item x="0"/>
        <item x="1"/>
        <item t="default"/>
      </items>
    </pivotField>
    <pivotField axis="axisRow" dataField="1" showAll="0">
      <items count="6">
        <item x="2"/>
        <item x="1"/>
        <item x="0"/>
        <item x="4"/>
        <item x="3"/>
        <item t="default"/>
      </items>
    </pivotField>
  </pivotFields>
  <rowFields count="1">
    <field x="5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 of Median Grade" fld="5" subtotal="count" baseField="0" baseItem="0"/>
  </dataFields>
  <chartFormats count="6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0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" format="1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1" format="12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1" format="13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1" format="14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109A-0D77-4136-AC20-0A9AF859ACCB}">
  <dimension ref="A1:N58"/>
  <sheetViews>
    <sheetView zoomScale="80" zoomScaleNormal="80" workbookViewId="0">
      <selection activeCell="N30" sqref="N30"/>
    </sheetView>
  </sheetViews>
  <sheetFormatPr defaultRowHeight="14.5" x14ac:dyDescent="0.35"/>
  <cols>
    <col min="1" max="1" width="27.81640625" customWidth="1"/>
    <col min="3" max="3" width="26.54296875" bestFit="1" customWidth="1"/>
    <col min="4" max="4" width="12.54296875" customWidth="1"/>
    <col min="5" max="5" width="18" bestFit="1" customWidth="1"/>
    <col min="6" max="7" width="18" customWidth="1"/>
    <col min="14" max="14" width="58.81640625" bestFit="1" customWidth="1"/>
  </cols>
  <sheetData>
    <row r="1" spans="1:14" ht="15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</row>
    <row r="2" spans="1:14" ht="15" thickBot="1" x14ac:dyDescent="0.4">
      <c r="A2" s="1"/>
      <c r="B2" s="12" t="s">
        <v>6</v>
      </c>
      <c r="C2" s="12"/>
      <c r="D2" s="12"/>
      <c r="E2" s="12"/>
      <c r="F2" s="1"/>
      <c r="G2" s="1" t="s">
        <v>27</v>
      </c>
      <c r="H2" s="1"/>
      <c r="I2" s="1"/>
      <c r="J2" s="1"/>
      <c r="M2" s="2" t="s">
        <v>18</v>
      </c>
      <c r="N2" s="3" t="s">
        <v>19</v>
      </c>
    </row>
    <row r="3" spans="1:14" ht="15" thickBot="1" x14ac:dyDescent="0.4">
      <c r="A3" s="1" t="s">
        <v>5</v>
      </c>
      <c r="B3" s="1" t="s">
        <v>0</v>
      </c>
      <c r="C3" s="1" t="s">
        <v>1</v>
      </c>
      <c r="D3" s="1" t="s">
        <v>2</v>
      </c>
      <c r="E3" s="1" t="s">
        <v>10</v>
      </c>
      <c r="F3" s="1"/>
      <c r="G3" s="1" t="s">
        <v>28</v>
      </c>
      <c r="H3" s="1"/>
      <c r="I3" s="1"/>
      <c r="J3" s="1"/>
      <c r="M3" s="4">
        <v>2</v>
      </c>
      <c r="N3" s="5" t="s">
        <v>20</v>
      </c>
    </row>
    <row r="4" spans="1:14" ht="15" thickBot="1" x14ac:dyDescent="0.4">
      <c r="A4" s="1">
        <v>1</v>
      </c>
      <c r="B4" s="1" t="s">
        <v>7</v>
      </c>
      <c r="C4" s="1" t="s">
        <v>11</v>
      </c>
      <c r="D4" s="1">
        <v>1</v>
      </c>
      <c r="E4" s="1" t="s">
        <v>8</v>
      </c>
      <c r="F4" s="1"/>
      <c r="G4" s="1"/>
      <c r="H4" s="1"/>
      <c r="I4" s="1"/>
      <c r="J4" s="1"/>
      <c r="M4" s="4">
        <v>1</v>
      </c>
      <c r="N4" s="5" t="s">
        <v>21</v>
      </c>
    </row>
    <row r="5" spans="1:14" ht="15" thickBot="1" x14ac:dyDescent="0.4">
      <c r="A5" s="1">
        <v>2</v>
      </c>
      <c r="B5" s="1" t="s">
        <v>9</v>
      </c>
      <c r="C5" s="1" t="s">
        <v>13</v>
      </c>
      <c r="D5" s="1">
        <v>2</v>
      </c>
      <c r="E5" s="1" t="s">
        <v>3</v>
      </c>
      <c r="F5" s="1"/>
      <c r="G5" s="1"/>
      <c r="H5" s="1"/>
      <c r="I5" s="1"/>
      <c r="J5" s="1"/>
      <c r="M5" s="6">
        <v>0</v>
      </c>
      <c r="N5" s="5" t="s">
        <v>22</v>
      </c>
    </row>
    <row r="6" spans="1:14" ht="15" thickBot="1" x14ac:dyDescent="0.4">
      <c r="A6" s="1">
        <v>3</v>
      </c>
      <c r="B6" s="1"/>
      <c r="C6" s="1" t="s">
        <v>12</v>
      </c>
      <c r="D6" s="1">
        <v>3</v>
      </c>
      <c r="E6" s="1"/>
      <c r="F6" s="1"/>
      <c r="G6" s="1"/>
      <c r="H6" s="1"/>
      <c r="I6" s="1"/>
      <c r="J6" s="1"/>
      <c r="M6" s="4">
        <v>-1</v>
      </c>
      <c r="N6" s="5" t="s">
        <v>23</v>
      </c>
    </row>
    <row r="7" spans="1:14" ht="15" thickBot="1" x14ac:dyDescent="0.4">
      <c r="A7" s="1">
        <v>4</v>
      </c>
      <c r="B7" s="1"/>
      <c r="C7" s="1" t="s">
        <v>14</v>
      </c>
      <c r="D7" s="1"/>
      <c r="E7" s="1"/>
      <c r="F7" s="1"/>
      <c r="G7" s="1"/>
      <c r="H7" s="1"/>
      <c r="I7" s="1"/>
      <c r="J7" s="1"/>
      <c r="M7" s="4">
        <v>-2</v>
      </c>
      <c r="N7" s="5" t="s">
        <v>24</v>
      </c>
    </row>
    <row r="8" spans="1:14" ht="15" thickBot="1" x14ac:dyDescent="0.4">
      <c r="A8" s="1"/>
      <c r="B8" s="1"/>
      <c r="C8" s="1"/>
      <c r="D8" s="1"/>
      <c r="E8" s="1"/>
      <c r="F8" s="1"/>
      <c r="G8" s="1"/>
      <c r="H8" s="1" t="s">
        <v>15</v>
      </c>
      <c r="I8" s="1"/>
      <c r="J8" s="1"/>
      <c r="M8" s="4" t="s">
        <v>25</v>
      </c>
      <c r="N8" s="5" t="s">
        <v>26</v>
      </c>
    </row>
    <row r="9" spans="1:14" x14ac:dyDescent="0.35">
      <c r="A9" s="1" t="s">
        <v>4</v>
      </c>
      <c r="B9" s="1" t="s">
        <v>0</v>
      </c>
      <c r="C9" s="1" t="s">
        <v>1</v>
      </c>
      <c r="D9" s="1" t="s">
        <v>2</v>
      </c>
      <c r="E9" s="1" t="s">
        <v>10</v>
      </c>
      <c r="F9" s="1"/>
      <c r="G9" s="1" t="s">
        <v>16</v>
      </c>
      <c r="H9" s="1" t="s">
        <v>45</v>
      </c>
      <c r="I9" s="1" t="s">
        <v>46</v>
      </c>
      <c r="J9" s="1" t="s">
        <v>47</v>
      </c>
    </row>
    <row r="10" spans="1:14" x14ac:dyDescent="0.35">
      <c r="A10" s="1">
        <f>SUM(B10*1000)+(C10*100)+(D10*10)+(E10)</f>
        <v>1111</v>
      </c>
      <c r="B10" s="1">
        <v>1</v>
      </c>
      <c r="C10" s="1">
        <v>1</v>
      </c>
      <c r="D10" s="1">
        <v>1</v>
      </c>
      <c r="E10" s="1">
        <v>1</v>
      </c>
      <c r="F10" s="1"/>
      <c r="G10" s="1">
        <f>MEDIAN(H10:J10)</f>
        <v>1</v>
      </c>
      <c r="H10" s="1">
        <v>1</v>
      </c>
      <c r="I10" s="1">
        <v>1</v>
      </c>
      <c r="J10" s="1">
        <v>2</v>
      </c>
    </row>
    <row r="11" spans="1:14" x14ac:dyDescent="0.35">
      <c r="A11" s="1">
        <f t="shared" ref="A11:A57" si="0">SUM(B11*1000)+(C11*100)+(D11*10)+(E11)</f>
        <v>1112</v>
      </c>
      <c r="B11" s="1">
        <v>1</v>
      </c>
      <c r="C11" s="1">
        <v>1</v>
      </c>
      <c r="D11" s="1">
        <v>1</v>
      </c>
      <c r="E11" s="1">
        <v>2</v>
      </c>
      <c r="F11" s="1"/>
      <c r="G11" s="1">
        <f t="shared" ref="G11:G13" si="1">MEDIAN(H11:J11)</f>
        <v>0</v>
      </c>
      <c r="H11" s="1">
        <v>0</v>
      </c>
      <c r="I11" s="1">
        <v>0</v>
      </c>
      <c r="J11" s="1">
        <v>1</v>
      </c>
    </row>
    <row r="12" spans="1:14" x14ac:dyDescent="0.35">
      <c r="A12" s="1">
        <f t="shared" si="0"/>
        <v>1121</v>
      </c>
      <c r="B12" s="1">
        <v>1</v>
      </c>
      <c r="C12" s="1">
        <v>1</v>
      </c>
      <c r="D12" s="1">
        <v>2</v>
      </c>
      <c r="E12" s="1">
        <v>1</v>
      </c>
      <c r="F12" s="1"/>
      <c r="G12" s="1">
        <f t="shared" si="1"/>
        <v>1</v>
      </c>
      <c r="H12" s="1">
        <v>1</v>
      </c>
      <c r="I12" s="1">
        <v>1</v>
      </c>
      <c r="J12" s="1">
        <v>1</v>
      </c>
    </row>
    <row r="13" spans="1:14" x14ac:dyDescent="0.35">
      <c r="A13" s="1">
        <f t="shared" si="0"/>
        <v>1122</v>
      </c>
      <c r="B13" s="1">
        <v>1</v>
      </c>
      <c r="C13" s="1">
        <v>1</v>
      </c>
      <c r="D13" s="1">
        <v>2</v>
      </c>
      <c r="E13" s="1">
        <v>2</v>
      </c>
      <c r="F13" s="1"/>
      <c r="G13" s="1">
        <f t="shared" si="1"/>
        <v>-1</v>
      </c>
      <c r="H13" s="1">
        <v>-1</v>
      </c>
      <c r="I13" s="1">
        <v>0</v>
      </c>
      <c r="J13" s="1">
        <v>-1</v>
      </c>
    </row>
    <row r="14" spans="1:14" x14ac:dyDescent="0.35">
      <c r="A14" s="7">
        <f t="shared" si="0"/>
        <v>1131</v>
      </c>
      <c r="B14" s="7">
        <v>1</v>
      </c>
      <c r="C14" s="7">
        <v>1</v>
      </c>
      <c r="D14" s="7">
        <v>3</v>
      </c>
      <c r="E14" s="7">
        <v>1</v>
      </c>
      <c r="F14" s="7"/>
      <c r="G14" s="7" t="s">
        <v>17</v>
      </c>
      <c r="H14" s="7">
        <v>88</v>
      </c>
      <c r="I14" s="7">
        <v>88</v>
      </c>
      <c r="J14" s="7">
        <v>88</v>
      </c>
    </row>
    <row r="15" spans="1:14" x14ac:dyDescent="0.35">
      <c r="A15" s="7">
        <f t="shared" si="0"/>
        <v>1132</v>
      </c>
      <c r="B15" s="7">
        <v>1</v>
      </c>
      <c r="C15" s="7">
        <v>1</v>
      </c>
      <c r="D15" s="7">
        <v>3</v>
      </c>
      <c r="E15" s="7">
        <v>2</v>
      </c>
      <c r="F15" s="7"/>
      <c r="G15" s="7" t="s">
        <v>17</v>
      </c>
      <c r="H15" s="7">
        <v>88</v>
      </c>
      <c r="I15" s="7">
        <v>88</v>
      </c>
      <c r="J15" s="7">
        <v>0</v>
      </c>
    </row>
    <row r="16" spans="1:14" x14ac:dyDescent="0.35">
      <c r="A16" s="1">
        <f t="shared" si="0"/>
        <v>1211</v>
      </c>
      <c r="B16" s="1">
        <v>1</v>
      </c>
      <c r="C16" s="1">
        <v>2</v>
      </c>
      <c r="D16" s="1">
        <v>1</v>
      </c>
      <c r="E16" s="1">
        <v>1</v>
      </c>
      <c r="F16" s="1"/>
      <c r="G16" s="1">
        <f t="shared" ref="G16:G50" si="2">MEDIAN(H16:J16)</f>
        <v>-1</v>
      </c>
      <c r="H16" s="1">
        <v>-1</v>
      </c>
      <c r="I16" s="1">
        <v>-1</v>
      </c>
      <c r="J16" s="1">
        <v>2</v>
      </c>
    </row>
    <row r="17" spans="1:10" x14ac:dyDescent="0.35">
      <c r="A17" s="1">
        <f t="shared" si="0"/>
        <v>1212</v>
      </c>
      <c r="B17" s="1">
        <v>1</v>
      </c>
      <c r="C17" s="1">
        <v>2</v>
      </c>
      <c r="D17" s="1">
        <v>1</v>
      </c>
      <c r="E17" s="1">
        <v>2</v>
      </c>
      <c r="F17" s="1"/>
      <c r="G17" s="1">
        <f t="shared" si="2"/>
        <v>-1</v>
      </c>
      <c r="H17" s="1">
        <v>-1</v>
      </c>
      <c r="I17" s="1">
        <v>-1</v>
      </c>
      <c r="J17" s="1">
        <v>1</v>
      </c>
    </row>
    <row r="18" spans="1:10" x14ac:dyDescent="0.35">
      <c r="A18" s="1">
        <f t="shared" si="0"/>
        <v>1221</v>
      </c>
      <c r="B18" s="1">
        <v>1</v>
      </c>
      <c r="C18" s="1">
        <v>2</v>
      </c>
      <c r="D18" s="1">
        <v>2</v>
      </c>
      <c r="E18" s="1">
        <v>1</v>
      </c>
      <c r="F18" s="1"/>
      <c r="G18" s="1">
        <f t="shared" si="2"/>
        <v>1</v>
      </c>
      <c r="H18" s="1">
        <v>1</v>
      </c>
      <c r="I18" s="1">
        <v>0</v>
      </c>
      <c r="J18" s="1">
        <v>2</v>
      </c>
    </row>
    <row r="19" spans="1:10" x14ac:dyDescent="0.35">
      <c r="A19" s="1">
        <f t="shared" si="0"/>
        <v>1222</v>
      </c>
      <c r="B19" s="1">
        <v>1</v>
      </c>
      <c r="C19" s="1">
        <v>2</v>
      </c>
      <c r="D19" s="1">
        <v>2</v>
      </c>
      <c r="E19" s="1">
        <v>2</v>
      </c>
      <c r="F19" s="1"/>
      <c r="G19" s="1">
        <f t="shared" si="2"/>
        <v>1</v>
      </c>
      <c r="H19" s="1">
        <v>1</v>
      </c>
      <c r="I19" s="1">
        <v>1</v>
      </c>
      <c r="J19" s="1">
        <v>2</v>
      </c>
    </row>
    <row r="20" spans="1:10" x14ac:dyDescent="0.35">
      <c r="A20" s="1">
        <f t="shared" si="0"/>
        <v>1231</v>
      </c>
      <c r="B20" s="1">
        <v>1</v>
      </c>
      <c r="C20" s="1">
        <v>2</v>
      </c>
      <c r="D20" s="1">
        <v>3</v>
      </c>
      <c r="E20" s="1">
        <v>1</v>
      </c>
      <c r="F20" s="1"/>
      <c r="G20" s="1">
        <f t="shared" si="2"/>
        <v>2</v>
      </c>
      <c r="H20" s="1">
        <v>2</v>
      </c>
      <c r="I20" s="1">
        <v>1</v>
      </c>
      <c r="J20" s="1">
        <v>2</v>
      </c>
    </row>
    <row r="21" spans="1:10" x14ac:dyDescent="0.35">
      <c r="A21" s="1">
        <f t="shared" si="0"/>
        <v>1232</v>
      </c>
      <c r="B21" s="1">
        <v>1</v>
      </c>
      <c r="C21" s="1">
        <v>2</v>
      </c>
      <c r="D21" s="1">
        <v>3</v>
      </c>
      <c r="E21" s="1">
        <v>2</v>
      </c>
      <c r="F21" s="1"/>
      <c r="G21" s="1">
        <f t="shared" si="2"/>
        <v>1</v>
      </c>
      <c r="H21" s="1">
        <v>1</v>
      </c>
      <c r="I21" s="1">
        <v>1</v>
      </c>
      <c r="J21" s="1">
        <v>2</v>
      </c>
    </row>
    <row r="22" spans="1:10" x14ac:dyDescent="0.35">
      <c r="A22" s="1">
        <f t="shared" si="0"/>
        <v>1311</v>
      </c>
      <c r="B22" s="1">
        <v>1</v>
      </c>
      <c r="C22" s="1">
        <v>3</v>
      </c>
      <c r="D22" s="1">
        <v>1</v>
      </c>
      <c r="E22" s="1">
        <v>1</v>
      </c>
      <c r="F22" s="1"/>
      <c r="G22" s="1">
        <f t="shared" si="2"/>
        <v>1</v>
      </c>
      <c r="H22" s="1">
        <v>1</v>
      </c>
      <c r="I22" s="1">
        <v>1</v>
      </c>
      <c r="J22" s="1">
        <v>2</v>
      </c>
    </row>
    <row r="23" spans="1:10" x14ac:dyDescent="0.35">
      <c r="A23" s="1">
        <f t="shared" si="0"/>
        <v>1312</v>
      </c>
      <c r="B23" s="1">
        <v>1</v>
      </c>
      <c r="C23" s="1">
        <v>3</v>
      </c>
      <c r="D23" s="1">
        <v>1</v>
      </c>
      <c r="E23" s="1">
        <v>2</v>
      </c>
      <c r="F23" s="1"/>
      <c r="G23" s="1">
        <f t="shared" si="2"/>
        <v>1</v>
      </c>
      <c r="H23" s="1">
        <v>2</v>
      </c>
      <c r="I23" s="1">
        <v>0</v>
      </c>
      <c r="J23" s="1">
        <v>1</v>
      </c>
    </row>
    <row r="24" spans="1:10" x14ac:dyDescent="0.35">
      <c r="A24" s="1">
        <f t="shared" si="0"/>
        <v>1321</v>
      </c>
      <c r="B24" s="1">
        <v>1</v>
      </c>
      <c r="C24" s="1">
        <v>3</v>
      </c>
      <c r="D24" s="1">
        <v>2</v>
      </c>
      <c r="E24" s="1">
        <v>1</v>
      </c>
      <c r="F24" s="1"/>
      <c r="G24" s="1">
        <f t="shared" si="2"/>
        <v>2</v>
      </c>
      <c r="H24" s="1">
        <v>2</v>
      </c>
      <c r="I24" s="1">
        <v>2</v>
      </c>
      <c r="J24" s="1">
        <v>2</v>
      </c>
    </row>
    <row r="25" spans="1:10" x14ac:dyDescent="0.35">
      <c r="A25" s="1">
        <f t="shared" si="0"/>
        <v>1322</v>
      </c>
      <c r="B25" s="1">
        <v>1</v>
      </c>
      <c r="C25" s="1">
        <v>3</v>
      </c>
      <c r="D25" s="1">
        <v>2</v>
      </c>
      <c r="E25" s="1">
        <v>2</v>
      </c>
      <c r="F25" s="1"/>
      <c r="G25" s="1">
        <f t="shared" si="2"/>
        <v>1</v>
      </c>
      <c r="H25" s="1">
        <v>1</v>
      </c>
      <c r="I25" s="1">
        <v>1</v>
      </c>
      <c r="J25" s="1">
        <v>2</v>
      </c>
    </row>
    <row r="26" spans="1:10" x14ac:dyDescent="0.35">
      <c r="A26" s="1">
        <f t="shared" si="0"/>
        <v>1331</v>
      </c>
      <c r="B26" s="1">
        <v>1</v>
      </c>
      <c r="C26" s="1">
        <v>3</v>
      </c>
      <c r="D26" s="1">
        <v>3</v>
      </c>
      <c r="E26" s="1">
        <v>1</v>
      </c>
      <c r="F26" s="1"/>
      <c r="G26" s="1">
        <f t="shared" si="2"/>
        <v>1</v>
      </c>
      <c r="H26" s="1">
        <v>2</v>
      </c>
      <c r="I26" s="1">
        <v>0</v>
      </c>
      <c r="J26" s="1">
        <v>1</v>
      </c>
    </row>
    <row r="27" spans="1:10" x14ac:dyDescent="0.35">
      <c r="A27" s="1">
        <f t="shared" si="0"/>
        <v>1332</v>
      </c>
      <c r="B27" s="1">
        <v>1</v>
      </c>
      <c r="C27" s="1">
        <v>3</v>
      </c>
      <c r="D27" s="1">
        <v>3</v>
      </c>
      <c r="E27" s="1">
        <v>2</v>
      </c>
      <c r="F27" s="1"/>
      <c r="G27" s="1">
        <f t="shared" si="2"/>
        <v>0</v>
      </c>
      <c r="H27" s="1">
        <v>1</v>
      </c>
      <c r="I27" s="1">
        <v>0</v>
      </c>
      <c r="J27" s="1">
        <v>0</v>
      </c>
    </row>
    <row r="28" spans="1:10" x14ac:dyDescent="0.35">
      <c r="A28" s="1">
        <f t="shared" si="0"/>
        <v>1411</v>
      </c>
      <c r="B28" s="1">
        <v>1</v>
      </c>
      <c r="C28" s="1">
        <v>4</v>
      </c>
      <c r="D28" s="1">
        <v>1</v>
      </c>
      <c r="E28" s="1">
        <v>1</v>
      </c>
      <c r="F28" s="1"/>
      <c r="G28" s="1">
        <f t="shared" si="2"/>
        <v>0</v>
      </c>
      <c r="H28" s="1">
        <v>0</v>
      </c>
      <c r="I28" s="1">
        <v>0</v>
      </c>
      <c r="J28" s="1">
        <v>0</v>
      </c>
    </row>
    <row r="29" spans="1:10" x14ac:dyDescent="0.35">
      <c r="A29" s="1">
        <f t="shared" si="0"/>
        <v>1412</v>
      </c>
      <c r="B29" s="1">
        <v>1</v>
      </c>
      <c r="C29" s="1">
        <v>4</v>
      </c>
      <c r="D29" s="1">
        <v>1</v>
      </c>
      <c r="E29" s="1">
        <v>2</v>
      </c>
      <c r="F29" s="1"/>
      <c r="G29" s="1">
        <f t="shared" si="2"/>
        <v>-1</v>
      </c>
      <c r="H29" s="1">
        <v>-1</v>
      </c>
      <c r="I29" s="1">
        <v>0</v>
      </c>
      <c r="J29" s="1">
        <v>-1</v>
      </c>
    </row>
    <row r="30" spans="1:10" x14ac:dyDescent="0.35">
      <c r="A30" s="1">
        <f t="shared" si="0"/>
        <v>1421</v>
      </c>
      <c r="B30" s="1">
        <v>1</v>
      </c>
      <c r="C30" s="1">
        <v>4</v>
      </c>
      <c r="D30" s="1">
        <v>2</v>
      </c>
      <c r="E30" s="1">
        <v>1</v>
      </c>
      <c r="F30" s="1"/>
      <c r="G30" s="1">
        <f t="shared" si="2"/>
        <v>-1</v>
      </c>
      <c r="H30" s="1">
        <v>-1</v>
      </c>
      <c r="I30" s="1">
        <v>-1</v>
      </c>
      <c r="J30" s="1">
        <v>-1</v>
      </c>
    </row>
    <row r="31" spans="1:10" x14ac:dyDescent="0.35">
      <c r="A31" s="1">
        <f t="shared" si="0"/>
        <v>1422</v>
      </c>
      <c r="B31" s="1">
        <v>1</v>
      </c>
      <c r="C31" s="1">
        <v>4</v>
      </c>
      <c r="D31" s="1">
        <v>2</v>
      </c>
      <c r="E31" s="1">
        <v>2</v>
      </c>
      <c r="F31" s="1"/>
      <c r="G31" s="1">
        <f t="shared" si="2"/>
        <v>0</v>
      </c>
      <c r="H31" s="1">
        <v>-1</v>
      </c>
      <c r="I31" s="1">
        <v>0</v>
      </c>
      <c r="J31" s="1">
        <v>1</v>
      </c>
    </row>
    <row r="32" spans="1:10" x14ac:dyDescent="0.35">
      <c r="A32" s="1">
        <f t="shared" si="0"/>
        <v>1431</v>
      </c>
      <c r="B32" s="1">
        <v>1</v>
      </c>
      <c r="C32" s="1">
        <v>4</v>
      </c>
      <c r="D32" s="1">
        <v>3</v>
      </c>
      <c r="E32" s="1">
        <v>1</v>
      </c>
      <c r="F32" s="1"/>
      <c r="G32" s="1">
        <f t="shared" si="2"/>
        <v>1</v>
      </c>
      <c r="H32" s="1">
        <v>0</v>
      </c>
      <c r="I32" s="1">
        <v>1</v>
      </c>
      <c r="J32" s="1">
        <v>1</v>
      </c>
    </row>
    <row r="33" spans="1:10" x14ac:dyDescent="0.35">
      <c r="A33" s="1">
        <f t="shared" si="0"/>
        <v>1432</v>
      </c>
      <c r="B33" s="1">
        <v>1</v>
      </c>
      <c r="C33" s="1">
        <v>4</v>
      </c>
      <c r="D33" s="1">
        <v>3</v>
      </c>
      <c r="E33" s="1">
        <v>2</v>
      </c>
      <c r="F33" s="1"/>
      <c r="G33" s="1">
        <f t="shared" si="2"/>
        <v>0</v>
      </c>
      <c r="H33" s="1">
        <v>0</v>
      </c>
      <c r="I33" s="1">
        <v>0</v>
      </c>
      <c r="J33" s="1">
        <v>0</v>
      </c>
    </row>
    <row r="34" spans="1:10" x14ac:dyDescent="0.35">
      <c r="A34" s="1">
        <f t="shared" si="0"/>
        <v>2111</v>
      </c>
      <c r="B34" s="1">
        <v>2</v>
      </c>
      <c r="C34" s="1">
        <v>1</v>
      </c>
      <c r="D34" s="1">
        <v>1</v>
      </c>
      <c r="E34" s="1">
        <v>1</v>
      </c>
      <c r="F34" s="1"/>
      <c r="G34" s="1">
        <f t="shared" si="2"/>
        <v>1</v>
      </c>
      <c r="H34" s="1">
        <v>1</v>
      </c>
      <c r="I34" s="1">
        <v>0</v>
      </c>
      <c r="J34" s="1">
        <v>1</v>
      </c>
    </row>
    <row r="35" spans="1:10" x14ac:dyDescent="0.35">
      <c r="A35" s="1">
        <f t="shared" si="0"/>
        <v>2112</v>
      </c>
      <c r="B35" s="1">
        <v>2</v>
      </c>
      <c r="C35" s="1">
        <v>1</v>
      </c>
      <c r="D35" s="1">
        <v>1</v>
      </c>
      <c r="E35" s="1">
        <v>2</v>
      </c>
      <c r="F35" s="1"/>
      <c r="G35" s="1">
        <f t="shared" si="2"/>
        <v>1</v>
      </c>
      <c r="H35" s="1">
        <v>1</v>
      </c>
      <c r="I35" s="1">
        <v>1</v>
      </c>
      <c r="J35" s="1">
        <v>1</v>
      </c>
    </row>
    <row r="36" spans="1:10" x14ac:dyDescent="0.35">
      <c r="A36" s="1">
        <f t="shared" si="0"/>
        <v>2121</v>
      </c>
      <c r="B36" s="1">
        <v>2</v>
      </c>
      <c r="C36" s="1">
        <v>1</v>
      </c>
      <c r="D36" s="1">
        <v>2</v>
      </c>
      <c r="E36" s="1">
        <v>1</v>
      </c>
      <c r="F36" s="1"/>
      <c r="G36" s="1">
        <f t="shared" si="2"/>
        <v>0</v>
      </c>
      <c r="H36" s="1">
        <v>0</v>
      </c>
      <c r="I36" s="1">
        <v>1</v>
      </c>
      <c r="J36" s="1">
        <v>0</v>
      </c>
    </row>
    <row r="37" spans="1:10" x14ac:dyDescent="0.35">
      <c r="A37" s="1">
        <f t="shared" si="0"/>
        <v>2122</v>
      </c>
      <c r="B37" s="1">
        <v>2</v>
      </c>
      <c r="C37" s="1">
        <v>1</v>
      </c>
      <c r="D37" s="1">
        <v>2</v>
      </c>
      <c r="E37" s="1">
        <v>2</v>
      </c>
      <c r="F37" s="1"/>
      <c r="G37" s="1">
        <f t="shared" si="2"/>
        <v>1</v>
      </c>
      <c r="H37" s="1">
        <v>1</v>
      </c>
      <c r="I37" s="1">
        <v>1</v>
      </c>
      <c r="J37" s="1">
        <v>1</v>
      </c>
    </row>
    <row r="38" spans="1:10" x14ac:dyDescent="0.35">
      <c r="A38" s="7">
        <f t="shared" si="0"/>
        <v>2131</v>
      </c>
      <c r="B38" s="7">
        <v>2</v>
      </c>
      <c r="C38" s="7">
        <v>1</v>
      </c>
      <c r="D38" s="7">
        <v>3</v>
      </c>
      <c r="E38" s="7">
        <v>1</v>
      </c>
      <c r="F38" s="7"/>
      <c r="G38" s="7" t="s">
        <v>17</v>
      </c>
      <c r="H38" s="7">
        <v>-1</v>
      </c>
      <c r="I38" s="7">
        <v>88</v>
      </c>
      <c r="J38" s="7">
        <v>88</v>
      </c>
    </row>
    <row r="39" spans="1:10" x14ac:dyDescent="0.35">
      <c r="A39" s="7">
        <f t="shared" si="0"/>
        <v>2132</v>
      </c>
      <c r="B39" s="7">
        <v>2</v>
      </c>
      <c r="C39" s="7">
        <v>1</v>
      </c>
      <c r="D39" s="7">
        <v>3</v>
      </c>
      <c r="E39" s="7">
        <v>2</v>
      </c>
      <c r="F39" s="7"/>
      <c r="G39" s="7" t="s">
        <v>17</v>
      </c>
      <c r="H39" s="7">
        <v>88</v>
      </c>
      <c r="I39" s="7">
        <v>88</v>
      </c>
      <c r="J39" s="7">
        <v>0</v>
      </c>
    </row>
    <row r="40" spans="1:10" x14ac:dyDescent="0.35">
      <c r="A40" s="1">
        <f t="shared" si="0"/>
        <v>2211</v>
      </c>
      <c r="B40" s="1">
        <v>2</v>
      </c>
      <c r="C40" s="1">
        <v>2</v>
      </c>
      <c r="D40" s="1">
        <v>1</v>
      </c>
      <c r="E40" s="1">
        <v>1</v>
      </c>
      <c r="F40" s="1"/>
      <c r="G40" s="1">
        <f t="shared" si="2"/>
        <v>1</v>
      </c>
      <c r="H40" s="1">
        <v>1</v>
      </c>
      <c r="I40" s="1">
        <v>1</v>
      </c>
      <c r="J40" s="1">
        <v>2</v>
      </c>
    </row>
    <row r="41" spans="1:10" x14ac:dyDescent="0.35">
      <c r="A41" s="1">
        <f t="shared" si="0"/>
        <v>2212</v>
      </c>
      <c r="B41" s="1">
        <v>2</v>
      </c>
      <c r="C41" s="1">
        <v>2</v>
      </c>
      <c r="D41" s="1">
        <v>1</v>
      </c>
      <c r="E41" s="1">
        <v>2</v>
      </c>
      <c r="F41" s="1"/>
      <c r="G41" s="1">
        <f t="shared" si="2"/>
        <v>-1</v>
      </c>
      <c r="H41" s="1">
        <v>-1</v>
      </c>
      <c r="I41" s="1">
        <v>-1</v>
      </c>
      <c r="J41" s="1">
        <v>1</v>
      </c>
    </row>
    <row r="42" spans="1:10" x14ac:dyDescent="0.35">
      <c r="A42" s="1">
        <f t="shared" si="0"/>
        <v>2221</v>
      </c>
      <c r="B42" s="1">
        <v>2</v>
      </c>
      <c r="C42" s="1">
        <v>2</v>
      </c>
      <c r="D42" s="1">
        <v>2</v>
      </c>
      <c r="E42" s="1">
        <v>1</v>
      </c>
      <c r="F42" s="1"/>
      <c r="G42" s="1">
        <f t="shared" si="2"/>
        <v>1</v>
      </c>
      <c r="H42" s="1">
        <v>1</v>
      </c>
      <c r="I42" s="1">
        <v>-1</v>
      </c>
      <c r="J42" s="1">
        <v>2</v>
      </c>
    </row>
    <row r="43" spans="1:10" x14ac:dyDescent="0.35">
      <c r="A43" s="1">
        <f t="shared" si="0"/>
        <v>2222</v>
      </c>
      <c r="B43" s="1">
        <v>2</v>
      </c>
      <c r="C43" s="1">
        <v>2</v>
      </c>
      <c r="D43" s="1">
        <v>2</v>
      </c>
      <c r="E43" s="1">
        <v>2</v>
      </c>
      <c r="F43" s="1"/>
      <c r="G43" s="1">
        <f t="shared" si="2"/>
        <v>1</v>
      </c>
      <c r="H43" s="1">
        <v>1</v>
      </c>
      <c r="I43" s="1">
        <v>-1</v>
      </c>
      <c r="J43" s="1">
        <v>1</v>
      </c>
    </row>
    <row r="44" spans="1:10" x14ac:dyDescent="0.35">
      <c r="A44" s="1">
        <f t="shared" si="0"/>
        <v>2231</v>
      </c>
      <c r="B44" s="1">
        <v>2</v>
      </c>
      <c r="C44" s="1">
        <v>2</v>
      </c>
      <c r="D44" s="1">
        <v>3</v>
      </c>
      <c r="E44" s="1">
        <v>1</v>
      </c>
      <c r="F44" s="1"/>
      <c r="G44" s="1">
        <f t="shared" si="2"/>
        <v>1</v>
      </c>
      <c r="H44" s="1">
        <v>0</v>
      </c>
      <c r="I44" s="1">
        <v>1</v>
      </c>
      <c r="J44" s="1">
        <v>2</v>
      </c>
    </row>
    <row r="45" spans="1:10" x14ac:dyDescent="0.35">
      <c r="A45" s="1">
        <f t="shared" si="0"/>
        <v>2232</v>
      </c>
      <c r="B45" s="1">
        <v>2</v>
      </c>
      <c r="C45" s="1">
        <v>2</v>
      </c>
      <c r="D45" s="1">
        <v>3</v>
      </c>
      <c r="E45" s="1">
        <v>2</v>
      </c>
      <c r="F45" s="1"/>
      <c r="G45" s="1">
        <f t="shared" si="2"/>
        <v>-1</v>
      </c>
      <c r="H45" s="1">
        <v>-1</v>
      </c>
      <c r="I45" s="1">
        <v>-1</v>
      </c>
      <c r="J45" s="1">
        <v>-1</v>
      </c>
    </row>
    <row r="46" spans="1:10" x14ac:dyDescent="0.35">
      <c r="A46" s="1">
        <f t="shared" si="0"/>
        <v>2311</v>
      </c>
      <c r="B46" s="1">
        <v>2</v>
      </c>
      <c r="C46" s="1">
        <v>3</v>
      </c>
      <c r="D46" s="1">
        <v>1</v>
      </c>
      <c r="E46" s="1">
        <v>1</v>
      </c>
      <c r="F46" s="1"/>
      <c r="G46" s="1">
        <f t="shared" si="2"/>
        <v>2</v>
      </c>
      <c r="H46" s="1">
        <v>2</v>
      </c>
      <c r="I46" s="1">
        <v>2</v>
      </c>
      <c r="J46" s="1">
        <v>2</v>
      </c>
    </row>
    <row r="47" spans="1:10" x14ac:dyDescent="0.35">
      <c r="A47" s="1">
        <f t="shared" si="0"/>
        <v>2312</v>
      </c>
      <c r="B47" s="1">
        <v>2</v>
      </c>
      <c r="C47" s="1">
        <v>3</v>
      </c>
      <c r="D47" s="1">
        <v>1</v>
      </c>
      <c r="E47" s="1">
        <v>2</v>
      </c>
      <c r="F47" s="1"/>
      <c r="G47" s="1">
        <f t="shared" si="2"/>
        <v>0</v>
      </c>
      <c r="H47" s="1">
        <v>1</v>
      </c>
      <c r="I47" s="1">
        <v>0</v>
      </c>
      <c r="J47" s="1">
        <v>0</v>
      </c>
    </row>
    <row r="48" spans="1:10" x14ac:dyDescent="0.35">
      <c r="A48" s="1">
        <f t="shared" si="0"/>
        <v>2321</v>
      </c>
      <c r="B48" s="1">
        <v>2</v>
      </c>
      <c r="C48" s="1">
        <v>3</v>
      </c>
      <c r="D48" s="1">
        <v>2</v>
      </c>
      <c r="E48" s="1">
        <v>1</v>
      </c>
      <c r="F48" s="1"/>
      <c r="G48" s="1">
        <f t="shared" si="2"/>
        <v>2</v>
      </c>
      <c r="H48" s="1">
        <v>2</v>
      </c>
      <c r="I48" s="1">
        <v>2</v>
      </c>
      <c r="J48" s="1">
        <v>2</v>
      </c>
    </row>
    <row r="49" spans="1:10" x14ac:dyDescent="0.35">
      <c r="A49" s="7">
        <f t="shared" si="0"/>
        <v>2322</v>
      </c>
      <c r="B49" s="7">
        <v>2</v>
      </c>
      <c r="C49" s="7">
        <v>3</v>
      </c>
      <c r="D49" s="7">
        <v>2</v>
      </c>
      <c r="E49" s="7">
        <v>2</v>
      </c>
      <c r="F49" s="7"/>
      <c r="G49" s="7" t="s">
        <v>17</v>
      </c>
      <c r="H49" s="7">
        <v>88</v>
      </c>
      <c r="I49" s="7">
        <v>88</v>
      </c>
      <c r="J49" s="7">
        <v>-1</v>
      </c>
    </row>
    <row r="50" spans="1:10" x14ac:dyDescent="0.35">
      <c r="A50" s="1">
        <f t="shared" si="0"/>
        <v>2331</v>
      </c>
      <c r="B50" s="1">
        <v>2</v>
      </c>
      <c r="C50" s="1">
        <v>3</v>
      </c>
      <c r="D50" s="1">
        <v>3</v>
      </c>
      <c r="E50" s="1">
        <v>1</v>
      </c>
      <c r="F50" s="1"/>
      <c r="G50" s="1">
        <f t="shared" si="2"/>
        <v>1</v>
      </c>
      <c r="H50" s="1">
        <v>2</v>
      </c>
      <c r="I50" s="1">
        <v>1</v>
      </c>
      <c r="J50" s="1">
        <v>1</v>
      </c>
    </row>
    <row r="51" spans="1:10" x14ac:dyDescent="0.35">
      <c r="A51" s="7">
        <f t="shared" si="0"/>
        <v>2332</v>
      </c>
      <c r="B51" s="7">
        <v>2</v>
      </c>
      <c r="C51" s="7">
        <v>3</v>
      </c>
      <c r="D51" s="7">
        <v>3</v>
      </c>
      <c r="E51" s="7">
        <v>2</v>
      </c>
      <c r="F51" s="7"/>
      <c r="G51" s="7" t="s">
        <v>17</v>
      </c>
      <c r="H51" s="7">
        <v>88</v>
      </c>
      <c r="I51" s="7">
        <v>88</v>
      </c>
      <c r="J51" s="7">
        <v>88</v>
      </c>
    </row>
    <row r="52" spans="1:10" x14ac:dyDescent="0.35">
      <c r="A52" s="1">
        <f t="shared" si="0"/>
        <v>2411</v>
      </c>
      <c r="B52" s="1">
        <v>2</v>
      </c>
      <c r="C52" s="1">
        <v>4</v>
      </c>
      <c r="D52" s="1">
        <v>1</v>
      </c>
      <c r="E52" s="1">
        <v>1</v>
      </c>
      <c r="F52" s="1"/>
      <c r="G52" s="1">
        <f t="shared" ref="G52:G57" si="3">MEDIAN(H52:J52)</f>
        <v>-1</v>
      </c>
      <c r="H52" s="1">
        <v>-1</v>
      </c>
      <c r="I52" s="1">
        <v>0</v>
      </c>
      <c r="J52" s="1">
        <v>-1</v>
      </c>
    </row>
    <row r="53" spans="1:10" x14ac:dyDescent="0.35">
      <c r="A53" s="1">
        <f t="shared" si="0"/>
        <v>2412</v>
      </c>
      <c r="B53" s="1">
        <v>2</v>
      </c>
      <c r="C53" s="1">
        <v>4</v>
      </c>
      <c r="D53" s="1">
        <v>1</v>
      </c>
      <c r="E53" s="1">
        <v>2</v>
      </c>
      <c r="F53" s="1"/>
      <c r="G53" s="1">
        <f t="shared" si="3"/>
        <v>0</v>
      </c>
      <c r="H53" s="1">
        <v>0</v>
      </c>
      <c r="I53" s="1">
        <v>0</v>
      </c>
      <c r="J53" s="1">
        <v>1</v>
      </c>
    </row>
    <row r="54" spans="1:10" x14ac:dyDescent="0.35">
      <c r="A54" s="1">
        <f t="shared" si="0"/>
        <v>2421</v>
      </c>
      <c r="B54" s="1">
        <v>2</v>
      </c>
      <c r="C54" s="1">
        <v>4</v>
      </c>
      <c r="D54" s="1">
        <v>2</v>
      </c>
      <c r="E54" s="1">
        <v>1</v>
      </c>
      <c r="F54" s="1"/>
      <c r="G54" s="1">
        <f t="shared" si="3"/>
        <v>-1</v>
      </c>
      <c r="H54" s="1">
        <v>-1</v>
      </c>
      <c r="I54" s="1">
        <v>0</v>
      </c>
      <c r="J54" s="1">
        <v>-1</v>
      </c>
    </row>
    <row r="55" spans="1:10" x14ac:dyDescent="0.35">
      <c r="A55" s="1">
        <f t="shared" si="0"/>
        <v>2422</v>
      </c>
      <c r="B55" s="1">
        <v>2</v>
      </c>
      <c r="C55" s="1">
        <v>4</v>
      </c>
      <c r="D55" s="1">
        <v>2</v>
      </c>
      <c r="E55" s="1">
        <v>2</v>
      </c>
      <c r="F55" s="1"/>
      <c r="G55" s="1">
        <f t="shared" si="3"/>
        <v>0</v>
      </c>
      <c r="H55" s="1">
        <v>0</v>
      </c>
      <c r="I55" s="1">
        <v>0</v>
      </c>
      <c r="J55" s="1">
        <v>0</v>
      </c>
    </row>
    <row r="56" spans="1:10" x14ac:dyDescent="0.35">
      <c r="A56" s="1">
        <f t="shared" si="0"/>
        <v>2431</v>
      </c>
      <c r="B56" s="1">
        <v>2</v>
      </c>
      <c r="C56" s="1">
        <v>4</v>
      </c>
      <c r="D56" s="1">
        <v>3</v>
      </c>
      <c r="E56" s="1">
        <v>1</v>
      </c>
      <c r="F56" s="1"/>
      <c r="G56" s="1">
        <f t="shared" si="3"/>
        <v>1</v>
      </c>
      <c r="H56" s="1">
        <v>1</v>
      </c>
      <c r="I56" s="1">
        <v>1</v>
      </c>
      <c r="J56" s="1">
        <v>2</v>
      </c>
    </row>
    <row r="57" spans="1:10" x14ac:dyDescent="0.35">
      <c r="A57" s="1">
        <f t="shared" si="0"/>
        <v>2432</v>
      </c>
      <c r="B57" s="1">
        <v>2</v>
      </c>
      <c r="C57" s="1">
        <v>4</v>
      </c>
      <c r="D57" s="1">
        <v>3</v>
      </c>
      <c r="E57" s="1">
        <v>2</v>
      </c>
      <c r="F57" s="1"/>
      <c r="G57" s="1">
        <f t="shared" si="3"/>
        <v>-1</v>
      </c>
      <c r="H57" s="1">
        <v>-1</v>
      </c>
      <c r="I57" s="1">
        <v>-1</v>
      </c>
      <c r="J57" s="1">
        <v>-1</v>
      </c>
    </row>
    <row r="58" spans="1:10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822AD-365E-4C46-B6FA-54F48D195FAF}">
  <dimension ref="B1:K50"/>
  <sheetViews>
    <sheetView workbookViewId="0">
      <selection activeCell="J45" sqref="J45"/>
    </sheetView>
  </sheetViews>
  <sheetFormatPr defaultRowHeight="14.5" x14ac:dyDescent="0.35"/>
  <cols>
    <col min="2" max="2" width="11.453125" bestFit="1" customWidth="1"/>
    <col min="3" max="3" width="13.26953125" customWidth="1"/>
    <col min="4" max="4" width="23.26953125" bestFit="1" customWidth="1"/>
    <col min="6" max="6" width="16.7265625" bestFit="1" customWidth="1"/>
    <col min="7" max="7" width="13.54296875" bestFit="1" customWidth="1"/>
    <col min="9" max="9" width="9.453125" customWidth="1"/>
  </cols>
  <sheetData>
    <row r="1" spans="2:11" x14ac:dyDescent="0.35">
      <c r="G1" s="1"/>
      <c r="H1" s="1"/>
      <c r="I1" s="1"/>
      <c r="J1" s="1"/>
      <c r="K1" s="1"/>
    </row>
    <row r="2" spans="2:11" x14ac:dyDescent="0.35">
      <c r="B2" s="1" t="s">
        <v>4</v>
      </c>
      <c r="C2" s="1" t="s">
        <v>0</v>
      </c>
      <c r="D2" s="1" t="s">
        <v>1</v>
      </c>
      <c r="E2" s="1" t="s">
        <v>2</v>
      </c>
      <c r="F2" s="1" t="s">
        <v>10</v>
      </c>
      <c r="G2" s="1" t="s">
        <v>16</v>
      </c>
      <c r="H2" s="1"/>
      <c r="I2" s="1"/>
      <c r="J2" s="1"/>
      <c r="K2" s="1"/>
    </row>
    <row r="3" spans="2:11" x14ac:dyDescent="0.35">
      <c r="B3" s="1">
        <v>1111</v>
      </c>
      <c r="C3" s="1" t="s">
        <v>7</v>
      </c>
      <c r="D3" s="1" t="s">
        <v>11</v>
      </c>
      <c r="E3" s="1">
        <v>1</v>
      </c>
      <c r="F3" s="1" t="s">
        <v>8</v>
      </c>
      <c r="G3" s="1">
        <v>1</v>
      </c>
      <c r="H3" s="1"/>
      <c r="I3" s="1"/>
      <c r="J3" s="1"/>
      <c r="K3" s="1"/>
    </row>
    <row r="4" spans="2:11" x14ac:dyDescent="0.35">
      <c r="B4" s="1">
        <v>1112</v>
      </c>
      <c r="C4" s="1" t="s">
        <v>7</v>
      </c>
      <c r="D4" s="1" t="s">
        <v>11</v>
      </c>
      <c r="E4" s="1">
        <v>1</v>
      </c>
      <c r="F4" s="1" t="s">
        <v>3</v>
      </c>
      <c r="G4" s="1">
        <v>0</v>
      </c>
      <c r="H4" s="1"/>
      <c r="I4" s="1"/>
      <c r="J4" s="1"/>
      <c r="K4" s="1"/>
    </row>
    <row r="5" spans="2:11" x14ac:dyDescent="0.35">
      <c r="B5" s="1">
        <v>1121</v>
      </c>
      <c r="C5" s="1" t="s">
        <v>7</v>
      </c>
      <c r="D5" s="1" t="s">
        <v>11</v>
      </c>
      <c r="E5" s="1">
        <v>2</v>
      </c>
      <c r="F5" s="1" t="s">
        <v>8</v>
      </c>
      <c r="G5" s="1">
        <v>1</v>
      </c>
      <c r="H5" s="1"/>
      <c r="I5" s="1"/>
      <c r="J5" s="1"/>
      <c r="K5" s="1"/>
    </row>
    <row r="6" spans="2:11" x14ac:dyDescent="0.35">
      <c r="B6" s="1">
        <v>1122</v>
      </c>
      <c r="C6" s="1" t="s">
        <v>7</v>
      </c>
      <c r="D6" s="1" t="s">
        <v>11</v>
      </c>
      <c r="E6" s="1">
        <v>2</v>
      </c>
      <c r="F6" s="1" t="s">
        <v>3</v>
      </c>
      <c r="G6" s="1">
        <v>-1</v>
      </c>
      <c r="H6" s="1"/>
      <c r="I6" s="1"/>
      <c r="J6" s="1"/>
    </row>
    <row r="7" spans="2:11" x14ac:dyDescent="0.35">
      <c r="B7" s="1">
        <v>1131</v>
      </c>
      <c r="C7" s="1" t="s">
        <v>7</v>
      </c>
      <c r="D7" s="1" t="s">
        <v>11</v>
      </c>
      <c r="E7" s="1">
        <v>3</v>
      </c>
      <c r="F7" s="1" t="s">
        <v>8</v>
      </c>
      <c r="G7" s="1" t="s">
        <v>17</v>
      </c>
      <c r="H7" s="1"/>
      <c r="I7" s="1"/>
      <c r="J7" s="1"/>
    </row>
    <row r="8" spans="2:11" x14ac:dyDescent="0.35">
      <c r="B8" s="1">
        <v>1132</v>
      </c>
      <c r="C8" s="1" t="s">
        <v>7</v>
      </c>
      <c r="D8" s="1" t="s">
        <v>11</v>
      </c>
      <c r="E8" s="1">
        <v>3</v>
      </c>
      <c r="F8" s="1" t="s">
        <v>3</v>
      </c>
      <c r="G8" s="1" t="s">
        <v>17</v>
      </c>
      <c r="H8" s="1"/>
      <c r="I8" s="1"/>
      <c r="J8" s="1"/>
    </row>
    <row r="9" spans="2:11" x14ac:dyDescent="0.35">
      <c r="B9" s="1">
        <v>1211</v>
      </c>
      <c r="C9" s="1" t="s">
        <v>7</v>
      </c>
      <c r="D9" s="1" t="s">
        <v>13</v>
      </c>
      <c r="E9" s="1">
        <v>1</v>
      </c>
      <c r="F9" s="1" t="s">
        <v>8</v>
      </c>
      <c r="G9" s="1">
        <v>-1</v>
      </c>
      <c r="H9" s="1"/>
      <c r="I9" s="1"/>
      <c r="J9" s="1"/>
    </row>
    <row r="10" spans="2:11" x14ac:dyDescent="0.35">
      <c r="B10" s="1">
        <v>1212</v>
      </c>
      <c r="C10" s="1" t="s">
        <v>7</v>
      </c>
      <c r="D10" s="1" t="s">
        <v>13</v>
      </c>
      <c r="E10" s="1">
        <v>1</v>
      </c>
      <c r="F10" s="1" t="s">
        <v>3</v>
      </c>
      <c r="G10" s="1">
        <v>-1</v>
      </c>
      <c r="H10" s="1"/>
      <c r="I10" s="1"/>
      <c r="J10" s="1"/>
    </row>
    <row r="11" spans="2:11" x14ac:dyDescent="0.35">
      <c r="B11" s="1">
        <v>1221</v>
      </c>
      <c r="C11" s="1" t="s">
        <v>7</v>
      </c>
      <c r="D11" s="1" t="s">
        <v>13</v>
      </c>
      <c r="E11" s="1">
        <v>2</v>
      </c>
      <c r="F11" s="1" t="s">
        <v>8</v>
      </c>
      <c r="G11" s="1">
        <v>1</v>
      </c>
      <c r="H11" s="1"/>
      <c r="I11" s="1"/>
      <c r="J11" s="1"/>
    </row>
    <row r="12" spans="2:11" x14ac:dyDescent="0.35">
      <c r="B12" s="1">
        <v>1222</v>
      </c>
      <c r="C12" s="1" t="s">
        <v>7</v>
      </c>
      <c r="D12" s="1" t="s">
        <v>13</v>
      </c>
      <c r="E12" s="1">
        <v>2</v>
      </c>
      <c r="F12" s="1" t="s">
        <v>3</v>
      </c>
      <c r="G12" s="1">
        <v>1</v>
      </c>
      <c r="H12" s="1"/>
      <c r="I12" s="1"/>
      <c r="J12" s="1"/>
    </row>
    <row r="13" spans="2:11" x14ac:dyDescent="0.35">
      <c r="B13" s="1">
        <v>1231</v>
      </c>
      <c r="C13" s="1" t="s">
        <v>7</v>
      </c>
      <c r="D13" s="1" t="s">
        <v>13</v>
      </c>
      <c r="E13" s="1">
        <v>3</v>
      </c>
      <c r="F13" s="1" t="s">
        <v>8</v>
      </c>
      <c r="G13" s="1">
        <v>2</v>
      </c>
      <c r="H13" s="1"/>
      <c r="I13" s="1"/>
      <c r="J13" s="1"/>
    </row>
    <row r="14" spans="2:11" x14ac:dyDescent="0.35">
      <c r="B14" s="1">
        <v>1232</v>
      </c>
      <c r="C14" s="1" t="s">
        <v>7</v>
      </c>
      <c r="D14" s="1" t="s">
        <v>13</v>
      </c>
      <c r="E14" s="1">
        <v>3</v>
      </c>
      <c r="F14" s="1" t="s">
        <v>3</v>
      </c>
      <c r="G14" s="1">
        <v>1</v>
      </c>
      <c r="H14" s="1"/>
      <c r="I14" s="1"/>
      <c r="J14" s="1"/>
    </row>
    <row r="15" spans="2:11" x14ac:dyDescent="0.35">
      <c r="B15" s="1">
        <v>1311</v>
      </c>
      <c r="C15" s="1" t="s">
        <v>7</v>
      </c>
      <c r="D15" s="1" t="s">
        <v>12</v>
      </c>
      <c r="E15" s="1">
        <v>1</v>
      </c>
      <c r="F15" s="1" t="s">
        <v>8</v>
      </c>
      <c r="G15" s="1">
        <v>1</v>
      </c>
      <c r="H15" s="1"/>
      <c r="I15" s="1"/>
      <c r="J15" s="1"/>
    </row>
    <row r="16" spans="2:11" x14ac:dyDescent="0.35">
      <c r="B16" s="1">
        <v>1312</v>
      </c>
      <c r="C16" s="1" t="s">
        <v>7</v>
      </c>
      <c r="D16" s="1" t="s">
        <v>12</v>
      </c>
      <c r="E16" s="1">
        <v>1</v>
      </c>
      <c r="F16" s="1" t="s">
        <v>3</v>
      </c>
      <c r="G16" s="1">
        <v>1</v>
      </c>
      <c r="H16" s="1"/>
      <c r="I16" s="1"/>
      <c r="J16" s="1"/>
    </row>
    <row r="17" spans="2:10" x14ac:dyDescent="0.35">
      <c r="B17" s="1">
        <v>1321</v>
      </c>
      <c r="C17" s="1" t="s">
        <v>7</v>
      </c>
      <c r="D17" s="1" t="s">
        <v>12</v>
      </c>
      <c r="E17" s="1">
        <v>2</v>
      </c>
      <c r="F17" s="1" t="s">
        <v>8</v>
      </c>
      <c r="G17" s="1">
        <v>2</v>
      </c>
      <c r="H17" s="1"/>
      <c r="I17" s="1"/>
      <c r="J17" s="1"/>
    </row>
    <row r="18" spans="2:10" x14ac:dyDescent="0.35">
      <c r="B18" s="1">
        <v>1322</v>
      </c>
      <c r="C18" s="1" t="s">
        <v>7</v>
      </c>
      <c r="D18" s="1" t="s">
        <v>12</v>
      </c>
      <c r="E18" s="1">
        <v>2</v>
      </c>
      <c r="F18" s="1" t="s">
        <v>3</v>
      </c>
      <c r="G18" s="1">
        <v>1</v>
      </c>
      <c r="H18" s="1"/>
      <c r="I18" s="1"/>
      <c r="J18" s="1"/>
    </row>
    <row r="19" spans="2:10" x14ac:dyDescent="0.35">
      <c r="B19" s="1">
        <v>1331</v>
      </c>
      <c r="C19" s="1" t="s">
        <v>7</v>
      </c>
      <c r="D19" s="1" t="s">
        <v>12</v>
      </c>
      <c r="E19" s="1">
        <v>3</v>
      </c>
      <c r="F19" s="1" t="s">
        <v>8</v>
      </c>
      <c r="G19" s="1">
        <v>1</v>
      </c>
      <c r="H19" s="1"/>
      <c r="I19" s="1"/>
      <c r="J19" s="1"/>
    </row>
    <row r="20" spans="2:10" x14ac:dyDescent="0.35">
      <c r="B20" s="1">
        <v>1332</v>
      </c>
      <c r="C20" s="1" t="s">
        <v>7</v>
      </c>
      <c r="D20" s="1" t="s">
        <v>12</v>
      </c>
      <c r="E20" s="1">
        <v>3</v>
      </c>
      <c r="F20" s="1" t="s">
        <v>3</v>
      </c>
      <c r="G20" s="1">
        <v>0</v>
      </c>
      <c r="H20" s="1"/>
      <c r="I20" s="1"/>
      <c r="J20" s="1"/>
    </row>
    <row r="21" spans="2:10" x14ac:dyDescent="0.35">
      <c r="B21" s="1">
        <v>1411</v>
      </c>
      <c r="C21" s="1" t="s">
        <v>7</v>
      </c>
      <c r="D21" s="1" t="s">
        <v>14</v>
      </c>
      <c r="E21" s="1">
        <v>1</v>
      </c>
      <c r="F21" s="1" t="s">
        <v>8</v>
      </c>
      <c r="G21" s="1">
        <v>0</v>
      </c>
      <c r="H21" s="1"/>
      <c r="I21" s="1"/>
      <c r="J21" s="1"/>
    </row>
    <row r="22" spans="2:10" x14ac:dyDescent="0.35">
      <c r="B22" s="1">
        <v>1412</v>
      </c>
      <c r="C22" s="1" t="s">
        <v>7</v>
      </c>
      <c r="D22" s="1" t="s">
        <v>14</v>
      </c>
      <c r="E22" s="1">
        <v>1</v>
      </c>
      <c r="F22" s="1" t="s">
        <v>3</v>
      </c>
      <c r="G22" s="1">
        <v>-1</v>
      </c>
      <c r="H22" s="1"/>
      <c r="I22" s="1"/>
      <c r="J22" s="1"/>
    </row>
    <row r="23" spans="2:10" x14ac:dyDescent="0.35">
      <c r="B23" s="1">
        <v>1421</v>
      </c>
      <c r="C23" s="1" t="s">
        <v>7</v>
      </c>
      <c r="D23" s="1" t="s">
        <v>14</v>
      </c>
      <c r="E23" s="1">
        <v>2</v>
      </c>
      <c r="F23" s="1" t="s">
        <v>8</v>
      </c>
      <c r="G23" s="1">
        <v>-1</v>
      </c>
      <c r="H23" s="1"/>
      <c r="I23" s="1"/>
      <c r="J23" s="1"/>
    </row>
    <row r="24" spans="2:10" x14ac:dyDescent="0.35">
      <c r="B24" s="1">
        <v>1422</v>
      </c>
      <c r="C24" s="1" t="s">
        <v>7</v>
      </c>
      <c r="D24" s="1" t="s">
        <v>14</v>
      </c>
      <c r="E24" s="1">
        <v>2</v>
      </c>
      <c r="F24" s="1" t="s">
        <v>3</v>
      </c>
      <c r="G24" s="1">
        <v>0</v>
      </c>
      <c r="H24" s="1"/>
      <c r="I24" s="1"/>
      <c r="J24" s="1"/>
    </row>
    <row r="25" spans="2:10" x14ac:dyDescent="0.35">
      <c r="B25" s="1">
        <v>1431</v>
      </c>
      <c r="C25" s="1" t="s">
        <v>7</v>
      </c>
      <c r="D25" s="1" t="s">
        <v>14</v>
      </c>
      <c r="E25" s="1">
        <v>3</v>
      </c>
      <c r="F25" s="1" t="s">
        <v>8</v>
      </c>
      <c r="G25" s="1">
        <v>1</v>
      </c>
      <c r="H25" s="1"/>
      <c r="I25" s="1"/>
      <c r="J25" s="1"/>
    </row>
    <row r="26" spans="2:10" x14ac:dyDescent="0.35">
      <c r="B26" s="1">
        <v>1432</v>
      </c>
      <c r="C26" s="1" t="s">
        <v>7</v>
      </c>
      <c r="D26" s="1" t="s">
        <v>14</v>
      </c>
      <c r="E26" s="1">
        <v>3</v>
      </c>
      <c r="F26" s="1" t="s">
        <v>3</v>
      </c>
      <c r="G26" s="1">
        <v>0</v>
      </c>
      <c r="H26" s="1"/>
      <c r="I26" s="1"/>
      <c r="J26" s="1"/>
    </row>
    <row r="27" spans="2:10" x14ac:dyDescent="0.35">
      <c r="B27" s="1">
        <v>2111</v>
      </c>
      <c r="C27" s="1" t="s">
        <v>9</v>
      </c>
      <c r="D27" s="1" t="s">
        <v>11</v>
      </c>
      <c r="E27" s="1">
        <v>1</v>
      </c>
      <c r="F27" s="1" t="s">
        <v>8</v>
      </c>
      <c r="G27" s="1">
        <v>1</v>
      </c>
      <c r="H27" s="1"/>
      <c r="I27" s="1"/>
      <c r="J27" s="1"/>
    </row>
    <row r="28" spans="2:10" x14ac:dyDescent="0.35">
      <c r="B28" s="1">
        <v>2112</v>
      </c>
      <c r="C28" s="1" t="s">
        <v>9</v>
      </c>
      <c r="D28" s="1" t="s">
        <v>11</v>
      </c>
      <c r="E28" s="1">
        <v>1</v>
      </c>
      <c r="F28" s="1" t="s">
        <v>3</v>
      </c>
      <c r="G28" s="1">
        <v>1</v>
      </c>
      <c r="H28" s="1"/>
      <c r="I28" s="1"/>
      <c r="J28" s="1"/>
    </row>
    <row r="29" spans="2:10" x14ac:dyDescent="0.35">
      <c r="B29" s="1">
        <v>2121</v>
      </c>
      <c r="C29" s="1" t="s">
        <v>9</v>
      </c>
      <c r="D29" s="1" t="s">
        <v>11</v>
      </c>
      <c r="E29" s="1">
        <v>2</v>
      </c>
      <c r="F29" s="1" t="s">
        <v>8</v>
      </c>
      <c r="G29" s="1">
        <v>0</v>
      </c>
      <c r="H29" s="1"/>
      <c r="I29" s="1"/>
      <c r="J29" s="1"/>
    </row>
    <row r="30" spans="2:10" x14ac:dyDescent="0.35">
      <c r="B30" s="1">
        <v>2122</v>
      </c>
      <c r="C30" s="1" t="s">
        <v>9</v>
      </c>
      <c r="D30" s="1" t="s">
        <v>11</v>
      </c>
      <c r="E30" s="1">
        <v>2</v>
      </c>
      <c r="F30" s="1" t="s">
        <v>3</v>
      </c>
      <c r="G30" s="1">
        <v>1</v>
      </c>
      <c r="H30" s="1"/>
      <c r="I30" s="1"/>
      <c r="J30" s="1"/>
    </row>
    <row r="31" spans="2:10" x14ac:dyDescent="0.35">
      <c r="B31" s="1">
        <v>2131</v>
      </c>
      <c r="C31" s="1" t="s">
        <v>9</v>
      </c>
      <c r="D31" s="1" t="s">
        <v>11</v>
      </c>
      <c r="E31" s="1">
        <v>3</v>
      </c>
      <c r="F31" s="1" t="s">
        <v>8</v>
      </c>
      <c r="G31" s="1" t="s">
        <v>17</v>
      </c>
      <c r="H31" s="1"/>
      <c r="I31" s="1"/>
      <c r="J31" s="1"/>
    </row>
    <row r="32" spans="2:10" x14ac:dyDescent="0.35">
      <c r="B32" s="1">
        <v>2132</v>
      </c>
      <c r="C32" s="1" t="s">
        <v>9</v>
      </c>
      <c r="D32" s="1" t="s">
        <v>11</v>
      </c>
      <c r="E32" s="1">
        <v>3</v>
      </c>
      <c r="F32" s="1" t="s">
        <v>3</v>
      </c>
      <c r="G32" s="1" t="s">
        <v>17</v>
      </c>
      <c r="H32" s="1"/>
      <c r="I32" s="1"/>
      <c r="J32" s="1"/>
    </row>
    <row r="33" spans="2:10" x14ac:dyDescent="0.35">
      <c r="B33" s="1">
        <v>2211</v>
      </c>
      <c r="C33" s="1" t="s">
        <v>9</v>
      </c>
      <c r="D33" s="1" t="s">
        <v>13</v>
      </c>
      <c r="E33" s="1">
        <v>1</v>
      </c>
      <c r="F33" s="1" t="s">
        <v>8</v>
      </c>
      <c r="G33" s="1">
        <v>1</v>
      </c>
      <c r="H33" s="1"/>
      <c r="I33" s="1"/>
      <c r="J33" s="1"/>
    </row>
    <row r="34" spans="2:10" x14ac:dyDescent="0.35">
      <c r="B34" s="1">
        <v>2212</v>
      </c>
      <c r="C34" s="1" t="s">
        <v>9</v>
      </c>
      <c r="D34" s="1" t="s">
        <v>13</v>
      </c>
      <c r="E34" s="1">
        <v>1</v>
      </c>
      <c r="F34" s="1" t="s">
        <v>3</v>
      </c>
      <c r="G34" s="1">
        <v>-1</v>
      </c>
      <c r="H34" s="1"/>
      <c r="I34" s="1"/>
      <c r="J34" s="1"/>
    </row>
    <row r="35" spans="2:10" x14ac:dyDescent="0.35">
      <c r="B35" s="1">
        <v>2221</v>
      </c>
      <c r="C35" s="1" t="s">
        <v>9</v>
      </c>
      <c r="D35" s="1" t="s">
        <v>13</v>
      </c>
      <c r="E35" s="1">
        <v>2</v>
      </c>
      <c r="F35" s="1" t="s">
        <v>8</v>
      </c>
      <c r="G35" s="1">
        <v>1</v>
      </c>
      <c r="H35" s="1"/>
      <c r="I35" s="1"/>
      <c r="J35" s="1"/>
    </row>
    <row r="36" spans="2:10" x14ac:dyDescent="0.35">
      <c r="B36" s="1">
        <v>2222</v>
      </c>
      <c r="C36" s="1" t="s">
        <v>9</v>
      </c>
      <c r="D36" s="1" t="s">
        <v>13</v>
      </c>
      <c r="E36" s="1">
        <v>2</v>
      </c>
      <c r="F36" s="1" t="s">
        <v>3</v>
      </c>
      <c r="G36" s="1">
        <v>1</v>
      </c>
      <c r="H36" s="1"/>
      <c r="I36" s="1"/>
      <c r="J36" s="1"/>
    </row>
    <row r="37" spans="2:10" x14ac:dyDescent="0.35">
      <c r="B37" s="1">
        <v>2231</v>
      </c>
      <c r="C37" s="1" t="s">
        <v>9</v>
      </c>
      <c r="D37" s="1" t="s">
        <v>13</v>
      </c>
      <c r="E37" s="1">
        <v>3</v>
      </c>
      <c r="F37" s="1" t="s">
        <v>8</v>
      </c>
      <c r="G37" s="1">
        <v>1</v>
      </c>
      <c r="H37" s="1"/>
      <c r="I37" s="1"/>
      <c r="J37" s="1"/>
    </row>
    <row r="38" spans="2:10" x14ac:dyDescent="0.35">
      <c r="B38" s="1">
        <v>2232</v>
      </c>
      <c r="C38" s="1" t="s">
        <v>9</v>
      </c>
      <c r="D38" s="1" t="s">
        <v>13</v>
      </c>
      <c r="E38" s="1">
        <v>3</v>
      </c>
      <c r="F38" s="1" t="s">
        <v>3</v>
      </c>
      <c r="G38" s="1">
        <v>-1</v>
      </c>
      <c r="H38" s="1"/>
      <c r="I38" s="1"/>
      <c r="J38" s="1"/>
    </row>
    <row r="39" spans="2:10" x14ac:dyDescent="0.35">
      <c r="B39" s="1">
        <v>2311</v>
      </c>
      <c r="C39" s="1" t="s">
        <v>9</v>
      </c>
      <c r="D39" s="1" t="s">
        <v>12</v>
      </c>
      <c r="E39" s="1">
        <v>1</v>
      </c>
      <c r="F39" s="1" t="s">
        <v>8</v>
      </c>
      <c r="G39" s="1">
        <v>2</v>
      </c>
      <c r="H39" s="1"/>
      <c r="I39" s="1"/>
      <c r="J39" s="1"/>
    </row>
    <row r="40" spans="2:10" x14ac:dyDescent="0.35">
      <c r="B40" s="1">
        <v>2312</v>
      </c>
      <c r="C40" s="1" t="s">
        <v>9</v>
      </c>
      <c r="D40" s="1" t="s">
        <v>12</v>
      </c>
      <c r="E40" s="1">
        <v>1</v>
      </c>
      <c r="F40" s="1" t="s">
        <v>3</v>
      </c>
      <c r="G40" s="1">
        <v>0</v>
      </c>
      <c r="H40" s="1"/>
      <c r="I40" s="1"/>
      <c r="J40" s="1"/>
    </row>
    <row r="41" spans="2:10" x14ac:dyDescent="0.35">
      <c r="B41" s="1">
        <v>2321</v>
      </c>
      <c r="C41" s="1" t="s">
        <v>9</v>
      </c>
      <c r="D41" s="1" t="s">
        <v>12</v>
      </c>
      <c r="E41" s="1">
        <v>2</v>
      </c>
      <c r="F41" s="1" t="s">
        <v>8</v>
      </c>
      <c r="G41" s="1">
        <v>2</v>
      </c>
      <c r="H41" s="1"/>
      <c r="I41" s="1"/>
      <c r="J41" s="1"/>
    </row>
    <row r="42" spans="2:10" x14ac:dyDescent="0.35">
      <c r="B42" s="1">
        <v>2322</v>
      </c>
      <c r="C42" s="1" t="s">
        <v>9</v>
      </c>
      <c r="D42" s="1" t="s">
        <v>12</v>
      </c>
      <c r="E42" s="1">
        <v>2</v>
      </c>
      <c r="F42" s="1" t="s">
        <v>3</v>
      </c>
      <c r="G42" s="1" t="s">
        <v>17</v>
      </c>
      <c r="H42" s="1"/>
      <c r="I42" s="1"/>
      <c r="J42" s="1"/>
    </row>
    <row r="43" spans="2:10" x14ac:dyDescent="0.35">
      <c r="B43" s="1">
        <v>2331</v>
      </c>
      <c r="C43" s="1" t="s">
        <v>9</v>
      </c>
      <c r="D43" s="1" t="s">
        <v>12</v>
      </c>
      <c r="E43" s="1">
        <v>3</v>
      </c>
      <c r="F43" s="1" t="s">
        <v>8</v>
      </c>
      <c r="G43" s="1">
        <v>1</v>
      </c>
      <c r="H43" s="1"/>
      <c r="I43" s="1"/>
      <c r="J43" s="1"/>
    </row>
    <row r="44" spans="2:10" x14ac:dyDescent="0.35">
      <c r="B44" s="1">
        <v>2332</v>
      </c>
      <c r="C44" s="1" t="s">
        <v>9</v>
      </c>
      <c r="D44" s="1" t="s">
        <v>12</v>
      </c>
      <c r="E44" s="1">
        <v>3</v>
      </c>
      <c r="F44" s="1" t="s">
        <v>3</v>
      </c>
      <c r="G44" s="1" t="s">
        <v>17</v>
      </c>
      <c r="H44" s="1"/>
      <c r="I44" s="1"/>
      <c r="J44" s="1"/>
    </row>
    <row r="45" spans="2:10" x14ac:dyDescent="0.35">
      <c r="B45" s="1">
        <v>2411</v>
      </c>
      <c r="C45" s="1" t="s">
        <v>9</v>
      </c>
      <c r="D45" s="1" t="s">
        <v>14</v>
      </c>
      <c r="E45" s="1">
        <v>1</v>
      </c>
      <c r="F45" s="1" t="s">
        <v>8</v>
      </c>
      <c r="G45" s="1">
        <v>-1</v>
      </c>
      <c r="H45" s="1"/>
      <c r="I45" s="1"/>
      <c r="J45" s="1"/>
    </row>
    <row r="46" spans="2:10" x14ac:dyDescent="0.35">
      <c r="B46" s="1">
        <v>2412</v>
      </c>
      <c r="C46" s="1" t="s">
        <v>9</v>
      </c>
      <c r="D46" s="1" t="s">
        <v>14</v>
      </c>
      <c r="E46" s="1">
        <v>1</v>
      </c>
      <c r="F46" s="1" t="s">
        <v>3</v>
      </c>
      <c r="G46" s="1">
        <v>0</v>
      </c>
      <c r="H46" s="1"/>
      <c r="I46" s="1"/>
      <c r="J46" s="1"/>
    </row>
    <row r="47" spans="2:10" x14ac:dyDescent="0.35">
      <c r="B47" s="1">
        <v>2421</v>
      </c>
      <c r="C47" s="1" t="s">
        <v>9</v>
      </c>
      <c r="D47" s="1" t="s">
        <v>14</v>
      </c>
      <c r="E47" s="1">
        <v>2</v>
      </c>
      <c r="F47" s="1" t="s">
        <v>8</v>
      </c>
      <c r="G47" s="1">
        <v>-1</v>
      </c>
      <c r="H47" s="1"/>
      <c r="I47" s="1"/>
      <c r="J47" s="1"/>
    </row>
    <row r="48" spans="2:10" x14ac:dyDescent="0.35">
      <c r="B48" s="1">
        <v>2422</v>
      </c>
      <c r="C48" s="1" t="s">
        <v>9</v>
      </c>
      <c r="D48" s="1" t="s">
        <v>14</v>
      </c>
      <c r="E48" s="1">
        <v>2</v>
      </c>
      <c r="F48" s="1" t="s">
        <v>3</v>
      </c>
      <c r="G48" s="1">
        <v>0</v>
      </c>
      <c r="H48" s="1"/>
      <c r="I48" s="1"/>
      <c r="J48" s="1"/>
    </row>
    <row r="49" spans="2:10" x14ac:dyDescent="0.35">
      <c r="B49" s="1">
        <v>2431</v>
      </c>
      <c r="C49" s="1" t="s">
        <v>9</v>
      </c>
      <c r="D49" s="1" t="s">
        <v>14</v>
      </c>
      <c r="E49" s="1">
        <v>3</v>
      </c>
      <c r="F49" s="1" t="s">
        <v>8</v>
      </c>
      <c r="G49" s="1">
        <v>1</v>
      </c>
      <c r="H49" s="1"/>
      <c r="I49" s="1"/>
      <c r="J49" s="1"/>
    </row>
    <row r="50" spans="2:10" x14ac:dyDescent="0.35">
      <c r="B50" s="1">
        <v>2432</v>
      </c>
      <c r="C50" s="1" t="s">
        <v>9</v>
      </c>
      <c r="D50" s="1" t="s">
        <v>14</v>
      </c>
      <c r="E50" s="1">
        <v>3</v>
      </c>
      <c r="F50" s="1" t="s">
        <v>3</v>
      </c>
      <c r="G50" s="1">
        <v>-1</v>
      </c>
      <c r="H50" s="1"/>
      <c r="I50" s="1"/>
      <c r="J5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02A50-9FD5-4769-952A-3E109FF0D1FD}">
  <dimension ref="A3:B9"/>
  <sheetViews>
    <sheetView workbookViewId="0">
      <selection activeCell="B8" sqref="A4:B8"/>
    </sheetView>
  </sheetViews>
  <sheetFormatPr defaultRowHeight="14.5" x14ac:dyDescent="0.35"/>
  <cols>
    <col min="1" max="1" width="13.1796875" bestFit="1" customWidth="1"/>
    <col min="2" max="2" width="22.1796875" bestFit="1" customWidth="1"/>
  </cols>
  <sheetData>
    <row r="3" spans="1:2" x14ac:dyDescent="0.35">
      <c r="A3" s="8" t="s">
        <v>29</v>
      </c>
      <c r="B3" t="s">
        <v>31</v>
      </c>
    </row>
    <row r="4" spans="1:2" x14ac:dyDescent="0.35">
      <c r="A4" s="9">
        <v>-1</v>
      </c>
      <c r="B4">
        <v>10</v>
      </c>
    </row>
    <row r="5" spans="1:2" x14ac:dyDescent="0.35">
      <c r="A5" s="9">
        <v>0</v>
      </c>
      <c r="B5">
        <v>9</v>
      </c>
    </row>
    <row r="6" spans="1:2" x14ac:dyDescent="0.35">
      <c r="A6" s="9">
        <v>1</v>
      </c>
      <c r="B6">
        <v>19</v>
      </c>
    </row>
    <row r="7" spans="1:2" x14ac:dyDescent="0.35">
      <c r="A7" s="9">
        <v>2</v>
      </c>
      <c r="B7">
        <v>4</v>
      </c>
    </row>
    <row r="8" spans="1:2" x14ac:dyDescent="0.35">
      <c r="A8" s="9" t="s">
        <v>17</v>
      </c>
      <c r="B8">
        <v>6</v>
      </c>
    </row>
    <row r="9" spans="1:2" x14ac:dyDescent="0.35">
      <c r="A9" s="9" t="s">
        <v>30</v>
      </c>
      <c r="B9">
        <v>48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BCA5-69B3-4232-AC6C-B724873ABA46}">
  <dimension ref="B1:D8"/>
  <sheetViews>
    <sheetView tabSelected="1" workbookViewId="0">
      <selection activeCell="G5" sqref="G5"/>
    </sheetView>
  </sheetViews>
  <sheetFormatPr defaultRowHeight="14.5" x14ac:dyDescent="0.35"/>
  <sheetData>
    <row r="1" spans="2:4" x14ac:dyDescent="0.35">
      <c r="B1" s="12" t="s">
        <v>8</v>
      </c>
      <c r="C1" s="12"/>
    </row>
    <row r="2" spans="2:4" x14ac:dyDescent="0.35">
      <c r="B2" t="s">
        <v>32</v>
      </c>
      <c r="C2" t="s">
        <v>34</v>
      </c>
    </row>
    <row r="3" spans="2:4" x14ac:dyDescent="0.35">
      <c r="B3" s="11" t="s">
        <v>42</v>
      </c>
      <c r="C3" s="10">
        <v>16.666666666666664</v>
      </c>
      <c r="D3" s="10"/>
    </row>
    <row r="4" spans="2:4" x14ac:dyDescent="0.35">
      <c r="B4" s="11" t="s">
        <v>41</v>
      </c>
      <c r="C4" s="10">
        <v>50</v>
      </c>
      <c r="D4" s="10"/>
    </row>
    <row r="5" spans="2:4" x14ac:dyDescent="0.35">
      <c r="B5" s="11" t="s">
        <v>38</v>
      </c>
      <c r="C5" s="10">
        <v>8.3333333333333321</v>
      </c>
      <c r="D5" s="10"/>
    </row>
    <row r="6" spans="2:4" x14ac:dyDescent="0.35">
      <c r="B6" s="11" t="s">
        <v>40</v>
      </c>
      <c r="C6" s="10">
        <v>16.666666666666664</v>
      </c>
      <c r="D6" s="10"/>
    </row>
    <row r="7" spans="2:4" x14ac:dyDescent="0.35">
      <c r="B7" t="s">
        <v>43</v>
      </c>
      <c r="C7" s="10">
        <v>8.3333333333333321</v>
      </c>
      <c r="D7" s="10"/>
    </row>
    <row r="8" spans="2:4" x14ac:dyDescent="0.35">
      <c r="B8" t="s">
        <v>33</v>
      </c>
      <c r="C8">
        <v>24</v>
      </c>
    </row>
  </sheetData>
  <mergeCells count="1">
    <mergeCell ref="B1:C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2969F-FB80-41D8-BC9F-31E256D6F48C}">
  <dimension ref="B1:D9"/>
  <sheetViews>
    <sheetView workbookViewId="0">
      <selection activeCell="B6" sqref="B6"/>
    </sheetView>
  </sheetViews>
  <sheetFormatPr defaultRowHeight="14.5" x14ac:dyDescent="0.35"/>
  <sheetData>
    <row r="1" spans="2:4" x14ac:dyDescent="0.35">
      <c r="B1" s="12" t="s">
        <v>3</v>
      </c>
      <c r="C1" s="12"/>
    </row>
    <row r="2" spans="2:4" x14ac:dyDescent="0.35">
      <c r="B2" t="s">
        <v>32</v>
      </c>
      <c r="C2" t="s">
        <v>34</v>
      </c>
    </row>
    <row r="3" spans="2:4" x14ac:dyDescent="0.35">
      <c r="B3" s="11" t="s">
        <v>39</v>
      </c>
      <c r="C3" s="10">
        <v>29.166666666666668</v>
      </c>
      <c r="D3" s="10"/>
    </row>
    <row r="4" spans="2:4" x14ac:dyDescent="0.35">
      <c r="B4" s="11" t="s">
        <v>38</v>
      </c>
      <c r="C4" s="10">
        <v>29.166666666666668</v>
      </c>
      <c r="D4" s="10"/>
    </row>
    <row r="5" spans="2:4" x14ac:dyDescent="0.35">
      <c r="B5" s="11" t="s">
        <v>37</v>
      </c>
      <c r="C5" s="10">
        <v>25</v>
      </c>
      <c r="D5" s="10"/>
    </row>
    <row r="6" spans="2:4" x14ac:dyDescent="0.35">
      <c r="B6" t="s">
        <v>44</v>
      </c>
      <c r="C6" s="10">
        <v>16.666666666666664</v>
      </c>
      <c r="D6" s="10"/>
    </row>
    <row r="7" spans="2:4" x14ac:dyDescent="0.35">
      <c r="B7" t="s">
        <v>33</v>
      </c>
      <c r="C7">
        <v>24</v>
      </c>
    </row>
    <row r="9" spans="2:4" x14ac:dyDescent="0.35">
      <c r="B9" t="e" cm="1">
        <f t="array" ref="B9">- 1 - minor improvement from pECI</f>
        <v>#NAME?</v>
      </c>
    </row>
  </sheetData>
  <mergeCells count="1">
    <mergeCell ref="B1:C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F99C9-A214-4922-8510-DD6E51C92C3A}">
  <dimension ref="B1:C6"/>
  <sheetViews>
    <sheetView workbookViewId="0">
      <selection activeCell="C6" sqref="B2:C6"/>
    </sheetView>
  </sheetViews>
  <sheetFormatPr defaultRowHeight="14.5" x14ac:dyDescent="0.35"/>
  <sheetData>
    <row r="1" spans="2:3" x14ac:dyDescent="0.35">
      <c r="B1" t="s">
        <v>36</v>
      </c>
    </row>
    <row r="2" spans="2:3" x14ac:dyDescent="0.35">
      <c r="B2" s="9">
        <v>2</v>
      </c>
      <c r="C2">
        <v>4</v>
      </c>
    </row>
    <row r="3" spans="2:3" x14ac:dyDescent="0.35">
      <c r="B3" s="9">
        <v>1</v>
      </c>
      <c r="C3">
        <v>19</v>
      </c>
    </row>
    <row r="4" spans="2:3" x14ac:dyDescent="0.35">
      <c r="B4" s="9">
        <v>0</v>
      </c>
      <c r="C4">
        <v>9</v>
      </c>
    </row>
    <row r="5" spans="2:3" x14ac:dyDescent="0.35">
      <c r="B5" s="9">
        <v>-1</v>
      </c>
      <c r="C5">
        <v>10</v>
      </c>
    </row>
    <row r="6" spans="2:3" x14ac:dyDescent="0.35">
      <c r="B6" s="9" t="s">
        <v>35</v>
      </c>
      <c r="C6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zacchary williams</dc:creator>
  <cp:lastModifiedBy>Zacchary Williams</cp:lastModifiedBy>
  <dcterms:created xsi:type="dcterms:W3CDTF">2022-03-10T04:51:15Z</dcterms:created>
  <dcterms:modified xsi:type="dcterms:W3CDTF">2025-07-21T01:01:07Z</dcterms:modified>
</cp:coreProperties>
</file>