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drawings/drawing4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drawings/drawing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27.xml" ContentType="application/vnd.openxmlformats-officedocument.themeOverrid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28.xml" ContentType="application/vnd.openxmlformats-officedocument.themeOverrid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29.xml" ContentType="application/vnd.openxmlformats-officedocument.themeOverrid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30.xml" ContentType="application/vnd.openxmlformats-officedocument.themeOverrid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drawings/drawing6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31.xml" ContentType="application/vnd.openxmlformats-officedocument.themeOverrid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32.xml" ContentType="application/vnd.openxmlformats-officedocument.themeOverrid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33.xml" ContentType="application/vnd.openxmlformats-officedocument.themeOverrid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34.xml" ContentType="application/vnd.openxmlformats-officedocument.themeOverrid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35.xml" ContentType="application/vnd.openxmlformats-officedocument.themeOverrid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36.xml" ContentType="application/vnd.openxmlformats-officedocument.themeOverrid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drawings/drawing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37.xml" ContentType="application/vnd.openxmlformats-officedocument.themeOverride+xml"/>
  <Override PartName="/xl/charts/chart38.xml" ContentType="application/vnd.openxmlformats-officedocument.drawingml.chart+xml"/>
  <Override PartName="/xl/theme/themeOverride38.xml" ContentType="application/vnd.openxmlformats-officedocument.themeOverride+xml"/>
  <Override PartName="/xl/charts/chart39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39.xml" ContentType="application/vnd.openxmlformats-officedocument.themeOverrid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44.xml" ContentType="application/vnd.openxmlformats-officedocument.spreadsheetml.pivotTable+xml"/>
  <Override PartName="/xl/pivotTables/pivotTable45.xml" ContentType="application/vnd.openxmlformats-officedocument.spreadsheetml.pivotTable+xml"/>
  <Override PartName="/xl/pivotTables/pivotTable46.xml" ContentType="application/vnd.openxmlformats-officedocument.spreadsheetml.pivotTable+xml"/>
  <Override PartName="/xl/pivotTables/pivotTable47.xml" ContentType="application/vnd.openxmlformats-officedocument.spreadsheetml.pivotTable+xml"/>
  <Override PartName="/xl/pivotTables/pivotTable48.xml" ContentType="application/vnd.openxmlformats-officedocument.spreadsheetml.pivotTable+xml"/>
  <Override PartName="/xl/pivotTables/pivotTable49.xml" ContentType="application/vnd.openxmlformats-officedocument.spreadsheetml.pivotTable+xml"/>
  <Override PartName="/xl/pivotTables/pivotTable50.xml" ContentType="application/vnd.openxmlformats-officedocument.spreadsheetml.pivotTable+xml"/>
  <Override PartName="/xl/drawings/drawing8.xml" ContentType="application/vnd.openxmlformats-officedocument.drawing+xml"/>
  <Override PartName="/xl/charts/chart40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40.xml" ContentType="application/vnd.openxmlformats-officedocument.themeOverride+xml"/>
  <Override PartName="/xl/charts/chart41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41.xml" ContentType="application/vnd.openxmlformats-officedocument.themeOverride+xml"/>
  <Override PartName="/xl/charts/chart42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42.xml" ContentType="application/vnd.openxmlformats-officedocument.themeOverride+xml"/>
  <Override PartName="/xl/charts/chart43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43.xml" ContentType="application/vnd.openxmlformats-officedocument.themeOverride+xml"/>
  <Override PartName="/xl/charts/chart44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44.xml" ContentType="application/vnd.openxmlformats-officedocument.themeOverride+xml"/>
  <Override PartName="/xl/pivotTables/pivotTable51.xml" ContentType="application/vnd.openxmlformats-officedocument.spreadsheetml.pivotTable+xml"/>
  <Override PartName="/xl/pivotTables/pivotTable52.xml" ContentType="application/vnd.openxmlformats-officedocument.spreadsheetml.pivotTable+xml"/>
  <Override PartName="/xl/pivotTables/pivotTable53.xml" ContentType="application/vnd.openxmlformats-officedocument.spreadsheetml.pivotTable+xml"/>
  <Override PartName="/xl/pivotTables/pivotTable54.xml" ContentType="application/vnd.openxmlformats-officedocument.spreadsheetml.pivotTable+xml"/>
  <Override PartName="/xl/pivotTables/pivotTable55.xml" ContentType="application/vnd.openxmlformats-officedocument.spreadsheetml.pivotTable+xml"/>
  <Override PartName="/xl/pivotTables/pivotTable56.xml" ContentType="application/vnd.openxmlformats-officedocument.spreadsheetml.pivotTable+xml"/>
  <Override PartName="/xl/pivotTables/pivotTable57.xml" ContentType="application/vnd.openxmlformats-officedocument.spreadsheetml.pivotTable+xml"/>
  <Override PartName="/xl/pivotTables/pivotTable58.xml" ContentType="application/vnd.openxmlformats-officedocument.spreadsheetml.pivotTable+xml"/>
  <Override PartName="/xl/pivotTables/pivotTable59.xml" ContentType="application/vnd.openxmlformats-officedocument.spreadsheetml.pivotTable+xml"/>
  <Override PartName="/xl/pivotTables/pivotTable60.xml" ContentType="application/vnd.openxmlformats-officedocument.spreadsheetml.pivotTable+xml"/>
  <Override PartName="/xl/pivotTables/pivotTable61.xml" ContentType="application/vnd.openxmlformats-officedocument.spreadsheetml.pivotTable+xml"/>
  <Override PartName="/xl/pivotTables/pivotTable62.xml" ContentType="application/vnd.openxmlformats-officedocument.spreadsheetml.pivotTable+xml"/>
  <Override PartName="/xl/drawings/drawing9.xml" ContentType="application/vnd.openxmlformats-officedocument.drawing+xml"/>
  <Override PartName="/xl/charts/chart45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45.xml" ContentType="application/vnd.openxmlformats-officedocument.themeOverride+xml"/>
  <Override PartName="/xl/charts/chart46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46.xml" ContentType="application/vnd.openxmlformats-officedocument.themeOverride+xml"/>
  <Override PartName="/xl/charts/chart47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47.xml" ContentType="application/vnd.openxmlformats-officedocument.themeOverride+xml"/>
  <Override PartName="/xl/charts/chart48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48.xml" ContentType="application/vnd.openxmlformats-officedocument.themeOverride+xml"/>
  <Override PartName="/xl/pivotTables/pivotTable63.xml" ContentType="application/vnd.openxmlformats-officedocument.spreadsheetml.pivotTable+xml"/>
  <Override PartName="/xl/drawings/drawing10.xml" ContentType="application/vnd.openxmlformats-officedocument.drawing+xml"/>
  <Override PartName="/xl/charts/chart49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49.xml" ContentType="application/vnd.openxmlformats-officedocument.themeOverride+xml"/>
  <Override PartName="/xl/pivotTables/pivotTable64.xml" ContentType="application/vnd.openxmlformats-officedocument.spreadsheetml.pivotTable+xml"/>
  <Override PartName="/xl/drawings/drawing11.xml" ContentType="application/vnd.openxmlformats-officedocument.drawing+xml"/>
  <Override PartName="/xl/charts/chart50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50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Z:\pECI - Zacc Williams [Purged]\Experiments\Optimisation of Optical Components\Grading\"/>
    </mc:Choice>
  </mc:AlternateContent>
  <xr:revisionPtr revIDLastSave="0" documentId="13_ncr:1_{CD14EC8B-04CA-465E-A86D-C0105D21D219}" xr6:coauthVersionLast="47" xr6:coauthVersionMax="47" xr10:uidLastSave="{00000000-0000-0000-0000-000000000000}"/>
  <bookViews>
    <workbookView xWindow="38290" yWindow="-110" windowWidth="38620" windowHeight="21220" tabRatio="791" activeTab="13" xr2:uid="{B66ACBB0-E7FE-4D4A-B212-4BD5EDE827BB}"/>
  </bookViews>
  <sheets>
    <sheet name="CopyStand Images" sheetId="1" r:id="rId1"/>
    <sheet name="Handheld Images" sheetId="2" r:id="rId2"/>
    <sheet name="CopyStand vs Handheld Images" sheetId="3" r:id="rId3"/>
    <sheet name="C1" sheetId="4" r:id="rId4"/>
    <sheet name="C2" sheetId="5" r:id="rId5"/>
    <sheet name="C3" sheetId="6" r:id="rId6"/>
    <sheet name="C4" sheetId="7" r:id="rId7"/>
    <sheet name="C5" sheetId="8" r:id="rId8"/>
    <sheet name="C6" sheetId="9" r:id="rId9"/>
    <sheet name="C5 vs C6" sheetId="14" r:id="rId10"/>
    <sheet name="Donor Comparison" sheetId="11" r:id="rId11"/>
    <sheet name="Substrate Comparison" sheetId="12" r:id="rId12"/>
    <sheet name="Diffuser Comparison" sheetId="10" r:id="rId13"/>
    <sheet name="Lab vs Handheld" sheetId="13" r:id="rId14"/>
  </sheets>
  <calcPr calcId="191029"/>
  <pivotCaches>
    <pivotCache cacheId="0" r:id="rId15"/>
    <pivotCache cacheId="1" r:id="rId16"/>
    <pivotCache cacheId="2" r:id="rId17"/>
    <pivotCache cacheId="3" r:id="rId18"/>
    <pivotCache cacheId="4" r:id="rId19"/>
    <pivotCache cacheId="5" r:id="rId20"/>
    <pivotCache cacheId="6" r:id="rId21"/>
    <pivotCache cacheId="7" r:id="rId22"/>
    <pivotCache cacheId="8" r:id="rId23"/>
    <pivotCache cacheId="9" r:id="rId24"/>
    <pivotCache cacheId="10" r:id="rId25"/>
    <pivotCache cacheId="11" r:id="rId26"/>
    <pivotCache cacheId="12" r:id="rId27"/>
    <pivotCache cacheId="13" r:id="rId28"/>
    <pivotCache cacheId="14" r:id="rId29"/>
    <pivotCache cacheId="15" r:id="rId3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13" l="1"/>
  <c r="C17" i="13"/>
  <c r="B17" i="13"/>
  <c r="G19" i="13"/>
  <c r="F19" i="13"/>
  <c r="E19" i="13"/>
  <c r="D19" i="13"/>
  <c r="C19" i="13"/>
  <c r="G18" i="13"/>
  <c r="F18" i="13"/>
  <c r="E18" i="13"/>
  <c r="D18" i="13"/>
  <c r="C18" i="13"/>
  <c r="G17" i="13"/>
  <c r="F17" i="13"/>
  <c r="E17" i="13"/>
  <c r="G16" i="13"/>
  <c r="F16" i="13"/>
  <c r="E16" i="13"/>
  <c r="D16" i="13"/>
  <c r="C16" i="13"/>
  <c r="G15" i="13"/>
  <c r="F15" i="13"/>
  <c r="E15" i="13"/>
  <c r="D15" i="13"/>
  <c r="C15" i="13"/>
  <c r="G14" i="13"/>
  <c r="F14" i="13"/>
  <c r="E14" i="13"/>
  <c r="D14" i="13"/>
  <c r="C14" i="13"/>
  <c r="M42" i="14"/>
  <c r="L42" i="14"/>
  <c r="K42" i="14"/>
  <c r="J42" i="14"/>
  <c r="AI19" i="8"/>
  <c r="AH19" i="8"/>
  <c r="AG19" i="8"/>
  <c r="AF19" i="8"/>
  <c r="AE19" i="8"/>
  <c r="AI18" i="8"/>
  <c r="AH18" i="8"/>
  <c r="AG18" i="8"/>
  <c r="AF18" i="8"/>
  <c r="AE18" i="8"/>
  <c r="AI17" i="8"/>
  <c r="AH17" i="8"/>
  <c r="AG17" i="8"/>
  <c r="AF17" i="8"/>
  <c r="AE17" i="8"/>
  <c r="AI16" i="8"/>
  <c r="AH16" i="8"/>
  <c r="AG16" i="8"/>
  <c r="AF16" i="8"/>
  <c r="AE16" i="8"/>
  <c r="AI15" i="8"/>
  <c r="AH15" i="8"/>
  <c r="AG15" i="8"/>
  <c r="AF15" i="8"/>
  <c r="AE15" i="8"/>
  <c r="O15" i="8"/>
  <c r="O19" i="8"/>
  <c r="O18" i="8"/>
  <c r="O17" i="8"/>
  <c r="O16" i="8"/>
  <c r="M18" i="8"/>
  <c r="N19" i="8"/>
  <c r="M19" i="8"/>
  <c r="L19" i="8"/>
  <c r="K19" i="8"/>
  <c r="N18" i="8"/>
  <c r="L18" i="8"/>
  <c r="K18" i="8"/>
  <c r="N17" i="8"/>
  <c r="M17" i="8"/>
  <c r="L17" i="8"/>
  <c r="K17" i="8"/>
  <c r="N16" i="8"/>
  <c r="M16" i="8"/>
  <c r="L16" i="8"/>
  <c r="K16" i="8"/>
  <c r="N15" i="8"/>
  <c r="M15" i="8"/>
  <c r="L15" i="8"/>
  <c r="K15" i="8"/>
  <c r="AF16" i="9"/>
  <c r="N88" i="11"/>
  <c r="N123" i="11"/>
  <c r="N122" i="11"/>
  <c r="N121" i="11"/>
  <c r="N120" i="11"/>
  <c r="N119" i="11"/>
  <c r="N118" i="11"/>
  <c r="N117" i="11"/>
  <c r="N116" i="11"/>
  <c r="N115" i="11"/>
  <c r="N114" i="11"/>
  <c r="N113" i="11"/>
  <c r="N112" i="11"/>
  <c r="N111" i="11"/>
  <c r="N110" i="11"/>
  <c r="N109" i="11"/>
  <c r="N108" i="11"/>
  <c r="N107" i="11"/>
  <c r="N106" i="11"/>
  <c r="N105" i="11"/>
  <c r="N104" i="11"/>
  <c r="N103" i="11"/>
  <c r="N102" i="11"/>
  <c r="N101" i="11"/>
  <c r="N100" i="11"/>
  <c r="N99" i="11"/>
  <c r="N98" i="11"/>
  <c r="N97" i="11"/>
  <c r="N96" i="11"/>
  <c r="N95" i="11"/>
  <c r="N94" i="11"/>
  <c r="N93" i="11"/>
  <c r="N92" i="11"/>
  <c r="N91" i="11"/>
  <c r="N90" i="11"/>
  <c r="N89" i="11"/>
  <c r="B19" i="13"/>
  <c r="B18" i="13"/>
  <c r="B16" i="13"/>
  <c r="B15" i="13"/>
  <c r="B14" i="13"/>
  <c r="AI79" i="9"/>
  <c r="AH79" i="9"/>
  <c r="AG79" i="9"/>
  <c r="AF79" i="9"/>
  <c r="AE79" i="9"/>
  <c r="AI78" i="9"/>
  <c r="AH78" i="9"/>
  <c r="AG78" i="9"/>
  <c r="AF78" i="9"/>
  <c r="AE78" i="9"/>
  <c r="AI77" i="9"/>
  <c r="AH77" i="9"/>
  <c r="AG77" i="9"/>
  <c r="AF77" i="9"/>
  <c r="AE77" i="9"/>
  <c r="K77" i="9"/>
  <c r="O79" i="9"/>
  <c r="N79" i="9"/>
  <c r="M79" i="9"/>
  <c r="L79" i="9"/>
  <c r="K79" i="9"/>
  <c r="O78" i="9"/>
  <c r="N78" i="9"/>
  <c r="M78" i="9"/>
  <c r="L78" i="9"/>
  <c r="K78" i="9"/>
  <c r="O77" i="9"/>
  <c r="N77" i="9"/>
  <c r="M77" i="9"/>
  <c r="L77" i="9"/>
  <c r="AE48" i="9"/>
  <c r="AI53" i="9"/>
  <c r="AH53" i="9"/>
  <c r="AG53" i="9"/>
  <c r="AF53" i="9"/>
  <c r="AE53" i="9"/>
  <c r="AI52" i="9"/>
  <c r="AH52" i="9"/>
  <c r="AG52" i="9"/>
  <c r="AF52" i="9"/>
  <c r="AE52" i="9"/>
  <c r="AI51" i="9"/>
  <c r="AH51" i="9"/>
  <c r="AG51" i="9"/>
  <c r="AF51" i="9"/>
  <c r="AE51" i="9"/>
  <c r="AI50" i="9"/>
  <c r="AH50" i="9"/>
  <c r="AG50" i="9"/>
  <c r="AF50" i="9"/>
  <c r="AE50" i="9"/>
  <c r="AI49" i="9"/>
  <c r="AH49" i="9"/>
  <c r="AG49" i="9"/>
  <c r="AF49" i="9"/>
  <c r="AE49" i="9"/>
  <c r="AI48" i="9"/>
  <c r="AH48" i="9"/>
  <c r="AG48" i="9"/>
  <c r="AF48" i="9"/>
  <c r="O53" i="9"/>
  <c r="N53" i="9"/>
  <c r="M53" i="9"/>
  <c r="L53" i="9"/>
  <c r="K53" i="9"/>
  <c r="O52" i="9"/>
  <c r="N52" i="9"/>
  <c r="M52" i="9"/>
  <c r="L52" i="9"/>
  <c r="K52" i="9"/>
  <c r="O51" i="9"/>
  <c r="N51" i="9"/>
  <c r="M51" i="9"/>
  <c r="L51" i="9"/>
  <c r="K51" i="9"/>
  <c r="O50" i="9"/>
  <c r="N50" i="9"/>
  <c r="M50" i="9"/>
  <c r="L50" i="9"/>
  <c r="K50" i="9"/>
  <c r="O49" i="9"/>
  <c r="N49" i="9"/>
  <c r="M49" i="9"/>
  <c r="L49" i="9"/>
  <c r="K49" i="9"/>
  <c r="O48" i="9"/>
  <c r="N48" i="9"/>
  <c r="M48" i="9"/>
  <c r="L48" i="9"/>
  <c r="K48" i="9"/>
  <c r="AF15" i="9"/>
  <c r="AE15" i="9"/>
  <c r="AI19" i="9"/>
  <c r="AH19" i="9"/>
  <c r="AG19" i="9"/>
  <c r="AF19" i="9"/>
  <c r="AE19" i="9"/>
  <c r="AI18" i="9"/>
  <c r="AH18" i="9"/>
  <c r="AG18" i="9"/>
  <c r="AF18" i="9"/>
  <c r="AE18" i="9"/>
  <c r="AI17" i="9"/>
  <c r="AH17" i="9"/>
  <c r="AG17" i="9"/>
  <c r="AF17" i="9"/>
  <c r="AE17" i="9"/>
  <c r="AI16" i="9"/>
  <c r="AH16" i="9"/>
  <c r="AG16" i="9"/>
  <c r="AE16" i="9"/>
  <c r="AI15" i="9"/>
  <c r="AH15" i="9"/>
  <c r="AG15" i="9"/>
  <c r="F183" i="9"/>
  <c r="F182" i="9"/>
  <c r="F181" i="9"/>
  <c r="F180" i="9"/>
  <c r="F179" i="9"/>
  <c r="F178" i="9"/>
  <c r="F177" i="9"/>
  <c r="F176" i="9"/>
  <c r="F175" i="9"/>
  <c r="F174" i="9"/>
  <c r="F170" i="9"/>
  <c r="F169" i="9"/>
  <c r="F168" i="9"/>
  <c r="F167" i="9"/>
  <c r="F165" i="9"/>
  <c r="F164" i="9"/>
  <c r="F163" i="9"/>
  <c r="F162" i="9"/>
  <c r="F161" i="9"/>
  <c r="F160" i="9"/>
  <c r="F159" i="9"/>
  <c r="F158" i="9"/>
  <c r="F157" i="9"/>
  <c r="F156" i="9"/>
  <c r="F152" i="9"/>
  <c r="F151" i="9"/>
  <c r="F150" i="9"/>
  <c r="F149" i="9"/>
  <c r="F147" i="9"/>
  <c r="F146" i="9"/>
  <c r="F145" i="9"/>
  <c r="F144" i="9"/>
  <c r="F143" i="9"/>
  <c r="F142" i="9"/>
  <c r="F141" i="9"/>
  <c r="F140" i="9"/>
  <c r="F139" i="9"/>
  <c r="F138" i="9"/>
  <c r="F134" i="9"/>
  <c r="F133" i="9"/>
  <c r="F132" i="9"/>
  <c r="F131" i="9"/>
  <c r="F129" i="9"/>
  <c r="F128" i="9"/>
  <c r="F127" i="9"/>
  <c r="F126" i="9"/>
  <c r="F125" i="9"/>
  <c r="F124" i="9"/>
  <c r="F123" i="9"/>
  <c r="F122" i="9"/>
  <c r="F121" i="9"/>
  <c r="F120" i="9"/>
  <c r="F116" i="9"/>
  <c r="F115" i="9"/>
  <c r="F114" i="9"/>
  <c r="F113" i="9"/>
  <c r="F111" i="9"/>
  <c r="F110" i="9"/>
  <c r="F109" i="9"/>
  <c r="F108" i="9"/>
  <c r="F107" i="9"/>
  <c r="F106" i="9"/>
  <c r="F105" i="9"/>
  <c r="F104" i="9"/>
  <c r="F103" i="9"/>
  <c r="F102" i="9"/>
  <c r="F98" i="9"/>
  <c r="F97" i="9"/>
  <c r="F96" i="9"/>
  <c r="F95" i="9"/>
  <c r="AE77" i="8"/>
  <c r="AI79" i="8"/>
  <c r="AH79" i="8"/>
  <c r="AG79" i="8"/>
  <c r="AF79" i="8"/>
  <c r="AE79" i="8"/>
  <c r="AI78" i="8"/>
  <c r="AH78" i="8"/>
  <c r="AG78" i="8"/>
  <c r="AF78" i="8"/>
  <c r="AE78" i="8"/>
  <c r="AI77" i="8"/>
  <c r="AH77" i="8"/>
  <c r="AG77" i="8"/>
  <c r="AF77" i="8"/>
  <c r="K77" i="8"/>
  <c r="O79" i="8"/>
  <c r="N79" i="8"/>
  <c r="M79" i="8"/>
  <c r="L79" i="8"/>
  <c r="K79" i="8"/>
  <c r="O78" i="8"/>
  <c r="N78" i="8"/>
  <c r="M78" i="8"/>
  <c r="L78" i="8"/>
  <c r="K78" i="8"/>
  <c r="O77" i="8"/>
  <c r="N77" i="8"/>
  <c r="M77" i="8"/>
  <c r="L77" i="8"/>
  <c r="AE49" i="8"/>
  <c r="AI53" i="8"/>
  <c r="AH53" i="8"/>
  <c r="AG53" i="8"/>
  <c r="AF53" i="8"/>
  <c r="AE53" i="8"/>
  <c r="AI52" i="8"/>
  <c r="AH52" i="8"/>
  <c r="AG52" i="8"/>
  <c r="AF52" i="8"/>
  <c r="AE52" i="8"/>
  <c r="AI51" i="8"/>
  <c r="AH51" i="8"/>
  <c r="AG51" i="8"/>
  <c r="AF51" i="8"/>
  <c r="AE51" i="8"/>
  <c r="AI50" i="8"/>
  <c r="AH50" i="8"/>
  <c r="AG50" i="8"/>
  <c r="AF50" i="8"/>
  <c r="AE50" i="8"/>
  <c r="AI49" i="8"/>
  <c r="AH49" i="8"/>
  <c r="AG49" i="8"/>
  <c r="AF49" i="8"/>
  <c r="AI48" i="8"/>
  <c r="AH48" i="8"/>
  <c r="AG48" i="8"/>
  <c r="AF48" i="8"/>
  <c r="AE48" i="8"/>
  <c r="K47" i="8"/>
  <c r="L47" i="8"/>
  <c r="M47" i="8"/>
  <c r="N47" i="8"/>
  <c r="O47" i="8"/>
  <c r="K48" i="8"/>
  <c r="L48" i="8"/>
  <c r="M48" i="8"/>
  <c r="N48" i="8"/>
  <c r="O48" i="8"/>
  <c r="K49" i="8"/>
  <c r="L49" i="8"/>
  <c r="M49" i="8"/>
  <c r="N49" i="8"/>
  <c r="O49" i="8"/>
  <c r="K50" i="8"/>
  <c r="L50" i="8"/>
  <c r="M50" i="8"/>
  <c r="N50" i="8"/>
  <c r="O50" i="8"/>
  <c r="K51" i="8"/>
  <c r="L51" i="8"/>
  <c r="M51" i="8"/>
  <c r="N51" i="8"/>
  <c r="O51" i="8"/>
  <c r="K52" i="8"/>
  <c r="L52" i="8"/>
  <c r="M52" i="8"/>
  <c r="N52" i="8"/>
  <c r="O52" i="8"/>
  <c r="F165" i="8"/>
  <c r="F164" i="8"/>
  <c r="F163" i="8"/>
  <c r="F162" i="8"/>
  <c r="F161" i="8"/>
  <c r="F160" i="8"/>
  <c r="F159" i="8"/>
  <c r="F158" i="8"/>
  <c r="F157" i="8"/>
  <c r="F156" i="8"/>
  <c r="F152" i="8"/>
  <c r="F151" i="8"/>
  <c r="F150" i="8"/>
  <c r="F149" i="8"/>
  <c r="F147" i="8"/>
  <c r="F146" i="8"/>
  <c r="F145" i="8"/>
  <c r="F144" i="8"/>
  <c r="F143" i="8"/>
  <c r="F142" i="8"/>
  <c r="F141" i="8"/>
  <c r="F140" i="8"/>
  <c r="F139" i="8"/>
  <c r="F138" i="8"/>
  <c r="F133" i="8"/>
  <c r="F132" i="8"/>
  <c r="F131" i="8"/>
  <c r="F129" i="8"/>
  <c r="F128" i="8"/>
  <c r="F127" i="8"/>
  <c r="F126" i="8"/>
  <c r="F125" i="8"/>
  <c r="F124" i="8"/>
  <c r="F123" i="8"/>
  <c r="F122" i="8"/>
  <c r="F121" i="8"/>
  <c r="F120" i="8"/>
  <c r="F116" i="8"/>
  <c r="F115" i="8"/>
  <c r="F114" i="8"/>
  <c r="F113" i="8"/>
  <c r="F111" i="8"/>
  <c r="F110" i="8"/>
  <c r="F109" i="8"/>
  <c r="F108" i="8"/>
  <c r="F107" i="8"/>
  <c r="F106" i="8"/>
  <c r="F105" i="8"/>
  <c r="F104" i="8"/>
  <c r="F103" i="8"/>
  <c r="F102" i="8"/>
  <c r="F97" i="8"/>
  <c r="F96" i="8"/>
  <c r="F95" i="8"/>
  <c r="AJ77" i="7"/>
  <c r="AI77" i="7"/>
  <c r="AH77" i="7"/>
  <c r="AG77" i="7"/>
  <c r="AF77" i="7"/>
  <c r="AJ76" i="7"/>
  <c r="AI76" i="7"/>
  <c r="AH76" i="7"/>
  <c r="AG76" i="7"/>
  <c r="AF76" i="7"/>
  <c r="AJ75" i="7"/>
  <c r="AI75" i="7"/>
  <c r="AH75" i="7"/>
  <c r="AG75" i="7"/>
  <c r="AF75" i="7"/>
  <c r="P77" i="7"/>
  <c r="O77" i="7"/>
  <c r="N77" i="7"/>
  <c r="M77" i="7"/>
  <c r="L77" i="7"/>
  <c r="K77" i="7"/>
  <c r="P76" i="7"/>
  <c r="O76" i="7"/>
  <c r="N76" i="7"/>
  <c r="M76" i="7"/>
  <c r="L76" i="7"/>
  <c r="K76" i="7"/>
  <c r="P75" i="7"/>
  <c r="O75" i="7"/>
  <c r="N75" i="7"/>
  <c r="M75" i="7"/>
  <c r="K75" i="7"/>
  <c r="L75" i="7"/>
  <c r="AJ51" i="7"/>
  <c r="AI51" i="7"/>
  <c r="AH51" i="7"/>
  <c r="AG51" i="7"/>
  <c r="AF51" i="7"/>
  <c r="AJ50" i="7"/>
  <c r="AI50" i="7"/>
  <c r="AH50" i="7"/>
  <c r="AG50" i="7"/>
  <c r="AF50" i="7"/>
  <c r="AJ49" i="7"/>
  <c r="AI49" i="7"/>
  <c r="AH49" i="7"/>
  <c r="AG49" i="7"/>
  <c r="AF49" i="7"/>
  <c r="AJ48" i="7"/>
  <c r="AI48" i="7"/>
  <c r="AH48" i="7"/>
  <c r="AG48" i="7"/>
  <c r="AF48" i="7"/>
  <c r="AJ47" i="7"/>
  <c r="AI47" i="7"/>
  <c r="AH47" i="7"/>
  <c r="AG47" i="7"/>
  <c r="AF47" i="7"/>
  <c r="AJ46" i="7"/>
  <c r="AI46" i="7"/>
  <c r="AH46" i="7"/>
  <c r="AG46" i="7"/>
  <c r="AF46" i="7"/>
  <c r="P51" i="7"/>
  <c r="O51" i="7"/>
  <c r="N51" i="7"/>
  <c r="M51" i="7"/>
  <c r="L51" i="7"/>
  <c r="K51" i="7"/>
  <c r="P50" i="7"/>
  <c r="O50" i="7"/>
  <c r="N50" i="7"/>
  <c r="M50" i="7"/>
  <c r="L50" i="7"/>
  <c r="K50" i="7"/>
  <c r="P49" i="7"/>
  <c r="O49" i="7"/>
  <c r="N49" i="7"/>
  <c r="M49" i="7"/>
  <c r="L49" i="7"/>
  <c r="K49" i="7"/>
  <c r="P48" i="7"/>
  <c r="O48" i="7"/>
  <c r="N48" i="7"/>
  <c r="M48" i="7"/>
  <c r="L48" i="7"/>
  <c r="K48" i="7"/>
  <c r="P47" i="7"/>
  <c r="O47" i="7"/>
  <c r="N47" i="7"/>
  <c r="M47" i="7"/>
  <c r="L47" i="7"/>
  <c r="K47" i="7"/>
  <c r="M46" i="7"/>
  <c r="P46" i="7"/>
  <c r="O46" i="7"/>
  <c r="N46" i="7"/>
  <c r="K46" i="7"/>
  <c r="L46" i="7"/>
  <c r="AJ15" i="7"/>
  <c r="AJ19" i="7"/>
  <c r="AI19" i="7"/>
  <c r="AH19" i="7"/>
  <c r="AG19" i="7"/>
  <c r="AF19" i="7"/>
  <c r="AJ18" i="7"/>
  <c r="AI18" i="7"/>
  <c r="AH18" i="7"/>
  <c r="AG18" i="7"/>
  <c r="AF18" i="7"/>
  <c r="AJ17" i="7"/>
  <c r="AI17" i="7"/>
  <c r="AH17" i="7"/>
  <c r="AG17" i="7"/>
  <c r="AF17" i="7"/>
  <c r="AJ16" i="7"/>
  <c r="AI16" i="7"/>
  <c r="AH16" i="7"/>
  <c r="AG16" i="7"/>
  <c r="AF16" i="7"/>
  <c r="AI15" i="7"/>
  <c r="AH15" i="7"/>
  <c r="AG15" i="7"/>
  <c r="AF15" i="7"/>
  <c r="F147" i="7"/>
  <c r="F146" i="7"/>
  <c r="F145" i="7"/>
  <c r="F144" i="7"/>
  <c r="F143" i="7"/>
  <c r="F142" i="7"/>
  <c r="F141" i="7"/>
  <c r="F140" i="7"/>
  <c r="F139" i="7"/>
  <c r="F138" i="7"/>
  <c r="F134" i="7"/>
  <c r="F133" i="7"/>
  <c r="F132" i="7"/>
  <c r="F131" i="7"/>
  <c r="F129" i="7"/>
  <c r="F128" i="7"/>
  <c r="F127" i="7"/>
  <c r="F126" i="7"/>
  <c r="F125" i="7"/>
  <c r="F124" i="7"/>
  <c r="F123" i="7"/>
  <c r="F122" i="7"/>
  <c r="F121" i="7"/>
  <c r="F120" i="7"/>
  <c r="F116" i="7"/>
  <c r="F115" i="7"/>
  <c r="F114" i="7"/>
  <c r="F113" i="7"/>
  <c r="F111" i="7"/>
  <c r="F110" i="7"/>
  <c r="F109" i="7"/>
  <c r="F108" i="7"/>
  <c r="F107" i="7"/>
  <c r="F106" i="7"/>
  <c r="F105" i="7"/>
  <c r="F104" i="7"/>
  <c r="F103" i="7"/>
  <c r="F102" i="7"/>
  <c r="F98" i="7"/>
  <c r="F97" i="7"/>
  <c r="F96" i="7"/>
  <c r="F95" i="7"/>
  <c r="AI76" i="6"/>
  <c r="AE77" i="6"/>
  <c r="AI78" i="6"/>
  <c r="AH78" i="6"/>
  <c r="AG78" i="6"/>
  <c r="AF78" i="6"/>
  <c r="AE78" i="6"/>
  <c r="AI77" i="6"/>
  <c r="AH77" i="6"/>
  <c r="AG77" i="6"/>
  <c r="AF77" i="6"/>
  <c r="AE76" i="6"/>
  <c r="AH76" i="6"/>
  <c r="AG76" i="6"/>
  <c r="AF76" i="6"/>
  <c r="N76" i="6"/>
  <c r="L76" i="6"/>
  <c r="P78" i="6"/>
  <c r="O78" i="6"/>
  <c r="N78" i="6"/>
  <c r="M78" i="6"/>
  <c r="L78" i="6"/>
  <c r="P77" i="6"/>
  <c r="O77" i="6"/>
  <c r="N77" i="6"/>
  <c r="M77" i="6"/>
  <c r="L77" i="6"/>
  <c r="P76" i="6"/>
  <c r="O76" i="6"/>
  <c r="M76" i="6"/>
  <c r="AE47" i="6"/>
  <c r="AI52" i="6"/>
  <c r="AH52" i="6"/>
  <c r="AG52" i="6"/>
  <c r="AF52" i="6"/>
  <c r="AE52" i="6"/>
  <c r="AI51" i="6"/>
  <c r="AH51" i="6"/>
  <c r="AG51" i="6"/>
  <c r="AF51" i="6"/>
  <c r="AE51" i="6"/>
  <c r="AI50" i="6"/>
  <c r="AH50" i="6"/>
  <c r="AG50" i="6"/>
  <c r="AF50" i="6"/>
  <c r="AE50" i="6"/>
  <c r="AI49" i="6"/>
  <c r="AH49" i="6"/>
  <c r="AG49" i="6"/>
  <c r="AF49" i="6"/>
  <c r="AE49" i="6"/>
  <c r="AI48" i="6"/>
  <c r="AH48" i="6"/>
  <c r="AG48" i="6"/>
  <c r="AF48" i="6"/>
  <c r="AE48" i="6"/>
  <c r="AI47" i="6"/>
  <c r="AH47" i="6"/>
  <c r="AG47" i="6"/>
  <c r="AF47" i="6"/>
  <c r="L52" i="6"/>
  <c r="L47" i="6"/>
  <c r="P52" i="6"/>
  <c r="O52" i="6"/>
  <c r="N52" i="6"/>
  <c r="M52" i="6"/>
  <c r="P51" i="6"/>
  <c r="O51" i="6"/>
  <c r="N51" i="6"/>
  <c r="M51" i="6"/>
  <c r="L51" i="6"/>
  <c r="P50" i="6"/>
  <c r="O50" i="6"/>
  <c r="N50" i="6"/>
  <c r="M50" i="6"/>
  <c r="L50" i="6"/>
  <c r="P49" i="6"/>
  <c r="O49" i="6"/>
  <c r="N49" i="6"/>
  <c r="M49" i="6"/>
  <c r="L49" i="6"/>
  <c r="P48" i="6"/>
  <c r="O48" i="6"/>
  <c r="N48" i="6"/>
  <c r="M48" i="6"/>
  <c r="L48" i="6"/>
  <c r="P47" i="6"/>
  <c r="O47" i="6"/>
  <c r="N47" i="6"/>
  <c r="M47" i="6"/>
  <c r="AJ79" i="5"/>
  <c r="AI79" i="5"/>
  <c r="AH79" i="5"/>
  <c r="AG79" i="5"/>
  <c r="AF79" i="5"/>
  <c r="AE79" i="5"/>
  <c r="AJ78" i="5"/>
  <c r="AI78" i="5"/>
  <c r="AH78" i="5"/>
  <c r="AG78" i="5"/>
  <c r="AF78" i="5"/>
  <c r="AE78" i="5"/>
  <c r="AE77" i="5"/>
  <c r="AJ77" i="5"/>
  <c r="AI77" i="5"/>
  <c r="AH77" i="5"/>
  <c r="AG77" i="5"/>
  <c r="AF77" i="5"/>
  <c r="L78" i="5"/>
  <c r="P79" i="5"/>
  <c r="O79" i="5"/>
  <c r="N79" i="5"/>
  <c r="M79" i="5"/>
  <c r="L79" i="5"/>
  <c r="P78" i="5"/>
  <c r="O78" i="5"/>
  <c r="N78" i="5"/>
  <c r="M78" i="5"/>
  <c r="P77" i="5"/>
  <c r="O77" i="5"/>
  <c r="N77" i="5"/>
  <c r="M77" i="5"/>
  <c r="L77" i="5"/>
  <c r="AJ53" i="5"/>
  <c r="AI53" i="5"/>
  <c r="AH53" i="5"/>
  <c r="AG53" i="5"/>
  <c r="AF53" i="5"/>
  <c r="AE53" i="5"/>
  <c r="AJ52" i="5"/>
  <c r="AI52" i="5"/>
  <c r="AH52" i="5"/>
  <c r="AG52" i="5"/>
  <c r="AF52" i="5"/>
  <c r="AE52" i="5"/>
  <c r="AJ51" i="5"/>
  <c r="AI51" i="5"/>
  <c r="AH51" i="5"/>
  <c r="AG51" i="5"/>
  <c r="AF51" i="5"/>
  <c r="AE51" i="5"/>
  <c r="AJ50" i="5"/>
  <c r="AI50" i="5"/>
  <c r="AH50" i="5"/>
  <c r="AG50" i="5"/>
  <c r="AF50" i="5"/>
  <c r="AE50" i="5"/>
  <c r="AJ49" i="5"/>
  <c r="AI49" i="5"/>
  <c r="AH49" i="5"/>
  <c r="AG49" i="5"/>
  <c r="AF49" i="5"/>
  <c r="AE49" i="5"/>
  <c r="AI48" i="5"/>
  <c r="AJ48" i="5"/>
  <c r="AH48" i="5"/>
  <c r="AG48" i="5"/>
  <c r="AE48" i="5"/>
  <c r="AF48" i="5"/>
  <c r="P53" i="5"/>
  <c r="O53" i="5"/>
  <c r="N53" i="5"/>
  <c r="M53" i="5"/>
  <c r="L53" i="5"/>
  <c r="P52" i="5"/>
  <c r="O52" i="5"/>
  <c r="N52" i="5"/>
  <c r="M52" i="5"/>
  <c r="L52" i="5"/>
  <c r="P51" i="5"/>
  <c r="O51" i="5"/>
  <c r="N51" i="5"/>
  <c r="M51" i="5"/>
  <c r="L51" i="5"/>
  <c r="P50" i="5"/>
  <c r="O50" i="5"/>
  <c r="N50" i="5"/>
  <c r="M50" i="5"/>
  <c r="L50" i="5"/>
  <c r="P49" i="5"/>
  <c r="O49" i="5"/>
  <c r="N49" i="5"/>
  <c r="M49" i="5"/>
  <c r="L49" i="5"/>
  <c r="P48" i="5"/>
  <c r="O48" i="5"/>
  <c r="N48" i="5"/>
  <c r="M48" i="5"/>
  <c r="L48" i="5"/>
  <c r="AN80" i="4"/>
  <c r="AN79" i="4"/>
  <c r="AN78" i="4"/>
  <c r="AK78" i="4"/>
  <c r="AJ78" i="4"/>
  <c r="AI78" i="4"/>
  <c r="AK80" i="4"/>
  <c r="AJ80" i="4"/>
  <c r="AI80" i="4"/>
  <c r="AK79" i="4"/>
  <c r="AJ79" i="4"/>
  <c r="AI79" i="4"/>
  <c r="K81" i="4"/>
  <c r="N82" i="4"/>
  <c r="N81" i="4"/>
  <c r="N80" i="4"/>
  <c r="AN54" i="4"/>
  <c r="AK54" i="4"/>
  <c r="AJ54" i="4"/>
  <c r="AI54" i="4"/>
  <c r="AN53" i="4"/>
  <c r="AK53" i="4"/>
  <c r="AJ53" i="4"/>
  <c r="AI53" i="4"/>
  <c r="AN52" i="4"/>
  <c r="AK52" i="4"/>
  <c r="AJ52" i="4"/>
  <c r="AI52" i="4"/>
  <c r="AN51" i="4"/>
  <c r="AK51" i="4"/>
  <c r="AJ51" i="4"/>
  <c r="AI51" i="4"/>
  <c r="AN50" i="4"/>
  <c r="AK50" i="4"/>
  <c r="AJ50" i="4"/>
  <c r="AI50" i="4"/>
  <c r="AN49" i="4"/>
  <c r="AK49" i="4"/>
  <c r="AJ49" i="4"/>
  <c r="AI49" i="4"/>
  <c r="L82" i="4"/>
  <c r="K82" i="4"/>
  <c r="J82" i="4"/>
  <c r="I82" i="4"/>
  <c r="L81" i="4"/>
  <c r="J81" i="4"/>
  <c r="I81" i="4"/>
  <c r="L80" i="4"/>
  <c r="K80" i="4"/>
  <c r="J80" i="4"/>
  <c r="I80" i="4"/>
  <c r="J54" i="4"/>
  <c r="N58" i="4"/>
  <c r="L58" i="4"/>
  <c r="K58" i="4"/>
  <c r="J58" i="4"/>
  <c r="I58" i="4"/>
  <c r="N57" i="4"/>
  <c r="L57" i="4"/>
  <c r="K57" i="4"/>
  <c r="J57" i="4"/>
  <c r="I57" i="4"/>
  <c r="N56" i="4"/>
  <c r="L56" i="4"/>
  <c r="K56" i="4"/>
  <c r="J56" i="4"/>
  <c r="I56" i="4"/>
  <c r="N55" i="4"/>
  <c r="L55" i="4"/>
  <c r="K55" i="4"/>
  <c r="J55" i="4"/>
  <c r="I55" i="4"/>
  <c r="N54" i="4"/>
  <c r="L54" i="4"/>
  <c r="K54" i="4"/>
  <c r="I54" i="4"/>
  <c r="N53" i="4"/>
  <c r="L53" i="4"/>
  <c r="K53" i="4"/>
  <c r="J53" i="4"/>
  <c r="I53" i="4"/>
  <c r="AE15" i="6"/>
  <c r="N14" i="10"/>
  <c r="L14" i="10"/>
  <c r="K14" i="10"/>
  <c r="J14" i="10"/>
  <c r="I14" i="10"/>
  <c r="N13" i="10"/>
  <c r="L13" i="10"/>
  <c r="K13" i="10"/>
  <c r="J13" i="10"/>
  <c r="I13" i="10"/>
  <c r="N12" i="10"/>
  <c r="L12" i="10"/>
  <c r="K12" i="10"/>
  <c r="I12" i="10"/>
  <c r="J12" i="10"/>
  <c r="K15" i="9"/>
  <c r="O19" i="9"/>
  <c r="N19" i="9"/>
  <c r="M19" i="9"/>
  <c r="L19" i="9"/>
  <c r="K19" i="9"/>
  <c r="O18" i="9"/>
  <c r="N18" i="9"/>
  <c r="M18" i="9"/>
  <c r="L18" i="9"/>
  <c r="K18" i="9"/>
  <c r="O17" i="9"/>
  <c r="N17" i="9"/>
  <c r="M17" i="9"/>
  <c r="L17" i="9"/>
  <c r="K17" i="9"/>
  <c r="O16" i="9"/>
  <c r="N16" i="9"/>
  <c r="M16" i="9"/>
  <c r="L16" i="9"/>
  <c r="K16" i="9"/>
  <c r="O15" i="9"/>
  <c r="N15" i="9"/>
  <c r="M15" i="9"/>
  <c r="L15" i="9"/>
  <c r="F91" i="9"/>
  <c r="F90" i="9"/>
  <c r="F89" i="9"/>
  <c r="F88" i="9"/>
  <c r="F87" i="9"/>
  <c r="F86" i="9"/>
  <c r="F85" i="9"/>
  <c r="F84" i="9"/>
  <c r="F83" i="9"/>
  <c r="F82" i="9"/>
  <c r="F78" i="9"/>
  <c r="F77" i="9"/>
  <c r="F76" i="9"/>
  <c r="F75" i="9"/>
  <c r="F73" i="9"/>
  <c r="F72" i="9"/>
  <c r="F71" i="9"/>
  <c r="F70" i="9"/>
  <c r="F69" i="9"/>
  <c r="F68" i="9"/>
  <c r="F67" i="9"/>
  <c r="F66" i="9"/>
  <c r="F65" i="9"/>
  <c r="F64" i="9"/>
  <c r="F60" i="9"/>
  <c r="F59" i="9"/>
  <c r="F58" i="9"/>
  <c r="F57" i="9"/>
  <c r="F55" i="9"/>
  <c r="F54" i="9"/>
  <c r="F53" i="9"/>
  <c r="F52" i="9"/>
  <c r="F51" i="9"/>
  <c r="F50" i="9"/>
  <c r="F49" i="9"/>
  <c r="F48" i="9"/>
  <c r="F47" i="9"/>
  <c r="F46" i="9"/>
  <c r="F43" i="9"/>
  <c r="F42" i="9"/>
  <c r="F41" i="9"/>
  <c r="F40" i="9"/>
  <c r="F39" i="9"/>
  <c r="F37" i="9"/>
  <c r="F36" i="9"/>
  <c r="F35" i="9"/>
  <c r="F34" i="9"/>
  <c r="F33" i="9"/>
  <c r="F32" i="9"/>
  <c r="F31" i="9"/>
  <c r="F30" i="9"/>
  <c r="F29" i="9"/>
  <c r="F28" i="9"/>
  <c r="F24" i="9"/>
  <c r="F23" i="9"/>
  <c r="F22" i="9"/>
  <c r="F21" i="9"/>
  <c r="F19" i="9"/>
  <c r="F18" i="9"/>
  <c r="F17" i="9"/>
  <c r="F16" i="9"/>
  <c r="F15" i="9"/>
  <c r="F14" i="9"/>
  <c r="F13" i="9"/>
  <c r="F12" i="9"/>
  <c r="F11" i="9"/>
  <c r="F10" i="9"/>
  <c r="F6" i="9"/>
  <c r="F5" i="9"/>
  <c r="F4" i="9"/>
  <c r="F3" i="9"/>
  <c r="F73" i="8"/>
  <c r="F72" i="8"/>
  <c r="F71" i="8"/>
  <c r="F70" i="8"/>
  <c r="F69" i="8"/>
  <c r="F68" i="8"/>
  <c r="F67" i="8"/>
  <c r="F66" i="8"/>
  <c r="F65" i="8"/>
  <c r="F64" i="8"/>
  <c r="F60" i="8"/>
  <c r="F59" i="8"/>
  <c r="F58" i="8"/>
  <c r="F57" i="8"/>
  <c r="F55" i="8"/>
  <c r="F54" i="8"/>
  <c r="F53" i="8"/>
  <c r="F52" i="8"/>
  <c r="F51" i="8"/>
  <c r="F50" i="8"/>
  <c r="F49" i="8"/>
  <c r="F48" i="8"/>
  <c r="F47" i="8"/>
  <c r="F46" i="8"/>
  <c r="F42" i="8"/>
  <c r="F41" i="8"/>
  <c r="F40" i="8"/>
  <c r="F39" i="8"/>
  <c r="F37" i="8"/>
  <c r="F36" i="8"/>
  <c r="F35" i="8"/>
  <c r="F34" i="8"/>
  <c r="F33" i="8"/>
  <c r="F32" i="8"/>
  <c r="F31" i="8"/>
  <c r="F30" i="8"/>
  <c r="F29" i="8"/>
  <c r="F28" i="8"/>
  <c r="F24" i="8"/>
  <c r="F23" i="8"/>
  <c r="F22" i="8"/>
  <c r="F21" i="8"/>
  <c r="F19" i="8"/>
  <c r="F18" i="8"/>
  <c r="F17" i="8"/>
  <c r="F16" i="8"/>
  <c r="F15" i="8"/>
  <c r="F14" i="8"/>
  <c r="F13" i="8"/>
  <c r="F12" i="8"/>
  <c r="F11" i="8"/>
  <c r="F10" i="8"/>
  <c r="F6" i="8"/>
  <c r="F5" i="8"/>
  <c r="F4" i="8"/>
  <c r="F3" i="8"/>
  <c r="P19" i="7"/>
  <c r="O19" i="7"/>
  <c r="N19" i="7"/>
  <c r="M19" i="7"/>
  <c r="L19" i="7"/>
  <c r="K19" i="7"/>
  <c r="P18" i="7"/>
  <c r="O18" i="7"/>
  <c r="N18" i="7"/>
  <c r="M18" i="7"/>
  <c r="L18" i="7"/>
  <c r="K18" i="7"/>
  <c r="P17" i="7"/>
  <c r="O17" i="7"/>
  <c r="N17" i="7"/>
  <c r="M17" i="7"/>
  <c r="L17" i="7"/>
  <c r="K17" i="7"/>
  <c r="P16" i="7"/>
  <c r="O16" i="7"/>
  <c r="N16" i="7"/>
  <c r="M16" i="7"/>
  <c r="L16" i="7"/>
  <c r="K16" i="7"/>
  <c r="M15" i="7"/>
  <c r="P15" i="7"/>
  <c r="O15" i="7"/>
  <c r="N15" i="7"/>
  <c r="K15" i="7"/>
  <c r="L15" i="7"/>
  <c r="F55" i="7"/>
  <c r="F54" i="7"/>
  <c r="F53" i="7"/>
  <c r="F52" i="7"/>
  <c r="F51" i="7"/>
  <c r="F50" i="7"/>
  <c r="F49" i="7"/>
  <c r="F48" i="7"/>
  <c r="F47" i="7"/>
  <c r="F46" i="7"/>
  <c r="F42" i="7"/>
  <c r="F41" i="7"/>
  <c r="F40" i="7"/>
  <c r="F39" i="7"/>
  <c r="F37" i="7"/>
  <c r="F36" i="7"/>
  <c r="F35" i="7"/>
  <c r="F34" i="7"/>
  <c r="F33" i="7"/>
  <c r="F32" i="7"/>
  <c r="F31" i="7"/>
  <c r="F30" i="7"/>
  <c r="F29" i="7"/>
  <c r="F28" i="7"/>
  <c r="F24" i="7"/>
  <c r="F23" i="7"/>
  <c r="F22" i="7"/>
  <c r="F21" i="7"/>
  <c r="F19" i="7"/>
  <c r="F18" i="7"/>
  <c r="F17" i="7"/>
  <c r="F16" i="7"/>
  <c r="F15" i="7"/>
  <c r="F14" i="7"/>
  <c r="F13" i="7"/>
  <c r="F12" i="7"/>
  <c r="F11" i="7"/>
  <c r="F10" i="7"/>
  <c r="F7" i="7"/>
  <c r="F6" i="7"/>
  <c r="F5" i="7"/>
  <c r="F4" i="7"/>
  <c r="F3" i="7"/>
  <c r="AI16" i="6"/>
  <c r="AG15" i="6"/>
  <c r="AH15" i="6"/>
  <c r="AF15" i="6"/>
  <c r="AI19" i="6"/>
  <c r="AH19" i="6"/>
  <c r="AG19" i="6"/>
  <c r="AF19" i="6"/>
  <c r="AE19" i="6"/>
  <c r="AI18" i="6"/>
  <c r="AH18" i="6"/>
  <c r="AG18" i="6"/>
  <c r="AF18" i="6"/>
  <c r="AE18" i="6"/>
  <c r="AI17" i="6"/>
  <c r="AH17" i="6"/>
  <c r="AG17" i="6"/>
  <c r="AF17" i="6"/>
  <c r="AE17" i="6"/>
  <c r="AH16" i="6"/>
  <c r="AG16" i="6"/>
  <c r="AF16" i="6"/>
  <c r="AE16" i="6"/>
  <c r="AI15" i="6"/>
  <c r="F184" i="6"/>
  <c r="F183" i="6"/>
  <c r="F182" i="6"/>
  <c r="F181" i="6"/>
  <c r="F180" i="6"/>
  <c r="F179" i="6"/>
  <c r="F178" i="6"/>
  <c r="F177" i="6"/>
  <c r="F176" i="6"/>
  <c r="F175" i="6"/>
  <c r="F170" i="6"/>
  <c r="F169" i="6"/>
  <c r="F168" i="6"/>
  <c r="F166" i="6"/>
  <c r="F165" i="6"/>
  <c r="F164" i="6"/>
  <c r="F163" i="6"/>
  <c r="F162" i="6"/>
  <c r="F161" i="6"/>
  <c r="F160" i="6"/>
  <c r="F159" i="6"/>
  <c r="F158" i="6"/>
  <c r="F157" i="6"/>
  <c r="F152" i="6"/>
  <c r="F151" i="6"/>
  <c r="F150" i="6"/>
  <c r="P19" i="6"/>
  <c r="O19" i="6"/>
  <c r="N19" i="6"/>
  <c r="M19" i="6"/>
  <c r="L19" i="6"/>
  <c r="P18" i="6"/>
  <c r="O18" i="6"/>
  <c r="N18" i="6"/>
  <c r="M18" i="6"/>
  <c r="L18" i="6"/>
  <c r="P17" i="6"/>
  <c r="O17" i="6"/>
  <c r="N17" i="6"/>
  <c r="M17" i="6"/>
  <c r="L17" i="6"/>
  <c r="P16" i="6"/>
  <c r="O16" i="6"/>
  <c r="N16" i="6"/>
  <c r="M16" i="6"/>
  <c r="L16" i="6"/>
  <c r="P15" i="6"/>
  <c r="O15" i="6"/>
  <c r="N15" i="6"/>
  <c r="M15" i="6"/>
  <c r="L15" i="6"/>
  <c r="F91" i="6"/>
  <c r="F90" i="6"/>
  <c r="F89" i="6"/>
  <c r="F88" i="6"/>
  <c r="F87" i="6"/>
  <c r="F86" i="6"/>
  <c r="F85" i="6"/>
  <c r="F84" i="6"/>
  <c r="F83" i="6"/>
  <c r="F82" i="6"/>
  <c r="F79" i="6"/>
  <c r="F78" i="6"/>
  <c r="F77" i="6"/>
  <c r="F76" i="6"/>
  <c r="F75" i="6"/>
  <c r="F73" i="6"/>
  <c r="F72" i="6"/>
  <c r="F71" i="6"/>
  <c r="F70" i="6"/>
  <c r="F69" i="6"/>
  <c r="F68" i="6"/>
  <c r="F67" i="6"/>
  <c r="F66" i="6"/>
  <c r="F65" i="6"/>
  <c r="F64" i="6"/>
  <c r="F60" i="6"/>
  <c r="F59" i="6"/>
  <c r="F58" i="6"/>
  <c r="F57" i="6"/>
  <c r="AF16" i="5"/>
  <c r="AF15" i="5"/>
  <c r="AI15" i="5"/>
  <c r="AJ15" i="5"/>
  <c r="AH15" i="5"/>
  <c r="AG15" i="5"/>
  <c r="AI19" i="5"/>
  <c r="AH17" i="5"/>
  <c r="AJ19" i="5"/>
  <c r="AH19" i="5"/>
  <c r="AG19" i="5"/>
  <c r="AF19" i="5"/>
  <c r="AE19" i="5"/>
  <c r="AJ18" i="5"/>
  <c r="AI18" i="5"/>
  <c r="AH18" i="5"/>
  <c r="AG18" i="5"/>
  <c r="AF18" i="5"/>
  <c r="AE18" i="5"/>
  <c r="AJ17" i="5"/>
  <c r="AI17" i="5"/>
  <c r="AG17" i="5"/>
  <c r="AF17" i="5"/>
  <c r="AE17" i="5"/>
  <c r="AJ16" i="5"/>
  <c r="AI16" i="5"/>
  <c r="AH16" i="5"/>
  <c r="AG16" i="5"/>
  <c r="AE16" i="5"/>
  <c r="AE15" i="5"/>
  <c r="F112" i="5"/>
  <c r="F111" i="5"/>
  <c r="F110" i="5"/>
  <c r="F109" i="5"/>
  <c r="F108" i="5"/>
  <c r="F107" i="5"/>
  <c r="F106" i="5"/>
  <c r="F105" i="5"/>
  <c r="F104" i="5"/>
  <c r="F103" i="5"/>
  <c r="F98" i="5"/>
  <c r="F97" i="5"/>
  <c r="F96" i="5"/>
  <c r="L17" i="5"/>
  <c r="O14" i="5"/>
  <c r="N14" i="5"/>
  <c r="M14" i="5"/>
  <c r="P14" i="5"/>
  <c r="P18" i="5"/>
  <c r="O18" i="5"/>
  <c r="N18" i="5"/>
  <c r="M18" i="5"/>
  <c r="L18" i="5"/>
  <c r="P17" i="5"/>
  <c r="O17" i="5"/>
  <c r="N17" i="5"/>
  <c r="M17" i="5"/>
  <c r="P16" i="5"/>
  <c r="O16" i="5"/>
  <c r="N16" i="5"/>
  <c r="M16" i="5"/>
  <c r="L16" i="5"/>
  <c r="P15" i="5"/>
  <c r="O15" i="5"/>
  <c r="N15" i="5"/>
  <c r="M15" i="5"/>
  <c r="L15" i="5"/>
  <c r="L14" i="5"/>
  <c r="F19" i="5"/>
  <c r="F18" i="5"/>
  <c r="F17" i="5"/>
  <c r="F16" i="5"/>
  <c r="F15" i="5"/>
  <c r="F14" i="5"/>
  <c r="F13" i="5"/>
  <c r="F12" i="5"/>
  <c r="F11" i="5"/>
  <c r="F10" i="5"/>
  <c r="F7" i="5"/>
  <c r="F6" i="5"/>
  <c r="F5" i="5"/>
  <c r="F4" i="5"/>
  <c r="F3" i="5"/>
  <c r="AJ19" i="4"/>
  <c r="AJ15" i="4"/>
  <c r="AK15" i="4"/>
  <c r="AN19" i="4"/>
  <c r="AK19" i="4"/>
  <c r="AI19" i="4"/>
  <c r="AN18" i="4"/>
  <c r="AK18" i="4"/>
  <c r="AJ18" i="4"/>
  <c r="AI18" i="4"/>
  <c r="AN17" i="4"/>
  <c r="AK17" i="4"/>
  <c r="AJ17" i="4"/>
  <c r="AI17" i="4"/>
  <c r="AN16" i="4"/>
  <c r="AK16" i="4"/>
  <c r="AJ16" i="4"/>
  <c r="AI16" i="4"/>
  <c r="AN15" i="4"/>
  <c r="AI15" i="4"/>
  <c r="L13" i="4"/>
  <c r="K13" i="4"/>
  <c r="J13" i="4"/>
  <c r="N17" i="4"/>
  <c r="N16" i="4"/>
  <c r="N15" i="4"/>
  <c r="N14" i="4"/>
  <c r="N13" i="4"/>
  <c r="L17" i="4"/>
  <c r="K17" i="4"/>
  <c r="J17" i="4"/>
  <c r="I17" i="4"/>
  <c r="L16" i="4"/>
  <c r="K16" i="4"/>
  <c r="J16" i="4"/>
  <c r="I16" i="4"/>
  <c r="L15" i="4"/>
  <c r="K15" i="4"/>
  <c r="J15" i="4"/>
  <c r="I15" i="4"/>
  <c r="L14" i="4"/>
  <c r="K14" i="4"/>
  <c r="J14" i="4"/>
  <c r="I14" i="4"/>
  <c r="I13" i="4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81" i="1" l="1"/>
  <c r="F73" i="1"/>
  <c r="F12" i="1"/>
  <c r="F24" i="1"/>
  <c r="F36" i="1"/>
  <c r="F48" i="1"/>
  <c r="F60" i="1"/>
  <c r="F72" i="1"/>
  <c r="F84" i="1"/>
  <c r="F96" i="1"/>
  <c r="F108" i="1"/>
  <c r="F16" i="1"/>
  <c r="F28" i="1"/>
  <c r="F40" i="1"/>
  <c r="F52" i="1"/>
  <c r="F64" i="1"/>
  <c r="F76" i="1"/>
  <c r="F88" i="1"/>
  <c r="F100" i="1"/>
  <c r="F13" i="1"/>
  <c r="F25" i="1"/>
  <c r="F37" i="1"/>
  <c r="F49" i="1"/>
  <c r="F61" i="1"/>
  <c r="F85" i="1"/>
  <c r="F97" i="1"/>
  <c r="F109" i="1"/>
  <c r="F17" i="1"/>
  <c r="F29" i="1"/>
  <c r="F41" i="1"/>
  <c r="F53" i="1"/>
  <c r="F65" i="1"/>
  <c r="F77" i="1"/>
  <c r="F89" i="1"/>
  <c r="F101" i="1"/>
  <c r="F21" i="1"/>
  <c r="F14" i="1"/>
  <c r="F26" i="1"/>
  <c r="F38" i="1"/>
  <c r="F50" i="1"/>
  <c r="F62" i="1"/>
  <c r="F74" i="1"/>
  <c r="F86" i="1"/>
  <c r="F98" i="1"/>
  <c r="F110" i="1"/>
  <c r="F18" i="1"/>
  <c r="F30" i="1"/>
  <c r="F42" i="1"/>
  <c r="F54" i="1"/>
  <c r="F66" i="1"/>
  <c r="F78" i="1"/>
  <c r="F90" i="1"/>
  <c r="F102" i="1"/>
  <c r="F69" i="1"/>
  <c r="F15" i="1"/>
  <c r="F27" i="1"/>
  <c r="F39" i="1"/>
  <c r="F51" i="1"/>
  <c r="F63" i="1"/>
  <c r="F75" i="1"/>
  <c r="F87" i="1"/>
  <c r="F99" i="1"/>
  <c r="F111" i="1"/>
  <c r="F19" i="1"/>
  <c r="F31" i="1"/>
  <c r="F43" i="1"/>
  <c r="F55" i="1"/>
  <c r="F67" i="1"/>
  <c r="F79" i="1"/>
  <c r="F91" i="1"/>
  <c r="F103" i="1"/>
  <c r="F105" i="1"/>
  <c r="F20" i="1"/>
  <c r="F32" i="1"/>
  <c r="F44" i="1"/>
  <c r="F56" i="1"/>
  <c r="F68" i="1"/>
  <c r="F80" i="1"/>
  <c r="F92" i="1"/>
  <c r="F104" i="1"/>
  <c r="F45" i="1"/>
  <c r="F33" i="1"/>
  <c r="F57" i="1"/>
  <c r="F93" i="1"/>
  <c r="F22" i="1"/>
  <c r="F34" i="1"/>
  <c r="F46" i="1"/>
  <c r="F58" i="1"/>
  <c r="F70" i="1"/>
  <c r="F82" i="1"/>
  <c r="F94" i="1"/>
  <c r="F106" i="1"/>
  <c r="F23" i="1"/>
  <c r="F35" i="1"/>
  <c r="F47" i="1"/>
  <c r="F59" i="1"/>
  <c r="F71" i="1"/>
  <c r="F83" i="1"/>
  <c r="F95" i="1"/>
  <c r="F107" i="1"/>
  <c r="F188" i="1"/>
  <c r="F200" i="1"/>
  <c r="F117" i="1"/>
  <c r="F129" i="1"/>
  <c r="F141" i="1"/>
  <c r="F153" i="1"/>
  <c r="F165" i="1"/>
  <c r="F177" i="1"/>
  <c r="F189" i="1"/>
  <c r="F201" i="1"/>
  <c r="F128" i="1"/>
  <c r="F118" i="1"/>
  <c r="F130" i="1"/>
  <c r="F142" i="1"/>
  <c r="F154" i="1"/>
  <c r="F166" i="1"/>
  <c r="F178" i="1"/>
  <c r="F190" i="1"/>
  <c r="F202" i="1"/>
  <c r="F176" i="1"/>
  <c r="F119" i="1"/>
  <c r="F131" i="1"/>
  <c r="F143" i="1"/>
  <c r="F155" i="1"/>
  <c r="F167" i="1"/>
  <c r="F179" i="1"/>
  <c r="F191" i="1"/>
  <c r="F203" i="1"/>
  <c r="F152" i="1"/>
  <c r="F120" i="1"/>
  <c r="F132" i="1"/>
  <c r="F144" i="1"/>
  <c r="F156" i="1"/>
  <c r="F168" i="1"/>
  <c r="F180" i="1"/>
  <c r="F192" i="1"/>
  <c r="F204" i="1"/>
  <c r="F121" i="1"/>
  <c r="F133" i="1"/>
  <c r="F145" i="1"/>
  <c r="F157" i="1"/>
  <c r="F169" i="1"/>
  <c r="F181" i="1"/>
  <c r="F193" i="1"/>
  <c r="F205" i="1"/>
  <c r="F122" i="1"/>
  <c r="F134" i="1"/>
  <c r="F146" i="1"/>
  <c r="F158" i="1"/>
  <c r="F170" i="1"/>
  <c r="F182" i="1"/>
  <c r="F194" i="1"/>
  <c r="F206" i="1"/>
  <c r="F164" i="1"/>
  <c r="F123" i="1"/>
  <c r="F135" i="1"/>
  <c r="F147" i="1"/>
  <c r="F159" i="1"/>
  <c r="F171" i="1"/>
  <c r="F183" i="1"/>
  <c r="F195" i="1"/>
  <c r="F207" i="1"/>
  <c r="F112" i="1"/>
  <c r="F124" i="1"/>
  <c r="F136" i="1"/>
  <c r="F148" i="1"/>
  <c r="F160" i="1"/>
  <c r="F172" i="1"/>
  <c r="F184" i="1"/>
  <c r="F196" i="1"/>
  <c r="F208" i="1"/>
  <c r="F116" i="1"/>
  <c r="F113" i="1"/>
  <c r="F125" i="1"/>
  <c r="F137" i="1"/>
  <c r="F149" i="1"/>
  <c r="F161" i="1"/>
  <c r="F173" i="1"/>
  <c r="F185" i="1"/>
  <c r="F197" i="1"/>
  <c r="F209" i="1"/>
  <c r="F114" i="1"/>
  <c r="F126" i="1"/>
  <c r="F138" i="1"/>
  <c r="F150" i="1"/>
  <c r="F162" i="1"/>
  <c r="F174" i="1"/>
  <c r="F186" i="1"/>
  <c r="F198" i="1"/>
  <c r="F210" i="1"/>
  <c r="F140" i="1"/>
  <c r="F115" i="1"/>
  <c r="F127" i="1"/>
  <c r="F139" i="1"/>
  <c r="F151" i="1"/>
  <c r="F163" i="1"/>
  <c r="F175" i="1"/>
  <c r="F187" i="1"/>
  <c r="F199" i="1"/>
  <c r="F211" i="1"/>
</calcChain>
</file>

<file path=xl/sharedStrings.xml><?xml version="1.0" encoding="utf-8"?>
<sst xmlns="http://schemas.openxmlformats.org/spreadsheetml/2006/main" count="5442" uniqueCount="124">
  <si>
    <t>pECI Combo</t>
  </si>
  <si>
    <t>Donor</t>
  </si>
  <si>
    <t>Substrate</t>
  </si>
  <si>
    <t xml:space="preserve">pECI Combo </t>
  </si>
  <si>
    <t>Mirror</t>
  </si>
  <si>
    <t>Diffuser</t>
  </si>
  <si>
    <t>Acrylic</t>
  </si>
  <si>
    <t>Matelux</t>
  </si>
  <si>
    <t>CD</t>
  </si>
  <si>
    <t>TW Acrylic</t>
  </si>
  <si>
    <t>Beamsplitter</t>
  </si>
  <si>
    <t>Glass</t>
  </si>
  <si>
    <t>A</t>
  </si>
  <si>
    <t>Left Half</t>
  </si>
  <si>
    <t>Right Half</t>
  </si>
  <si>
    <t>Metal</t>
  </si>
  <si>
    <t>Plastic</t>
  </si>
  <si>
    <t>B</t>
  </si>
  <si>
    <t>C</t>
  </si>
  <si>
    <t>D</t>
  </si>
  <si>
    <t>E</t>
  </si>
  <si>
    <t>F</t>
  </si>
  <si>
    <t>Image Code</t>
  </si>
  <si>
    <t>Key</t>
  </si>
  <si>
    <t>Median</t>
  </si>
  <si>
    <t>UC Grade</t>
  </si>
  <si>
    <t>Combo</t>
  </si>
  <si>
    <t>Copystand</t>
  </si>
  <si>
    <t>Handheld</t>
  </si>
  <si>
    <t>Row Labels</t>
  </si>
  <si>
    <t>Grand Total</t>
  </si>
  <si>
    <t>Count of Median</t>
  </si>
  <si>
    <t>Column Labels</t>
  </si>
  <si>
    <t>NC</t>
  </si>
  <si>
    <t>Flipped</t>
  </si>
  <si>
    <t>Laboratory Grades</t>
  </si>
  <si>
    <t>OG score</t>
  </si>
  <si>
    <t>Handheld Grades</t>
  </si>
  <si>
    <t>OG Median</t>
  </si>
  <si>
    <t>CD Case</t>
  </si>
  <si>
    <t xml:space="preserve">Acrylic </t>
  </si>
  <si>
    <t>(All)</t>
  </si>
  <si>
    <t>pECI Box</t>
  </si>
  <si>
    <t xml:space="preserve">Donor </t>
  </si>
  <si>
    <t>Strength</t>
  </si>
  <si>
    <t>Strong</t>
  </si>
  <si>
    <t>Weak</t>
  </si>
  <si>
    <t xml:space="preserve">Laboratory </t>
  </si>
  <si>
    <t>Laboratory</t>
  </si>
  <si>
    <t>kjhbjkhb</t>
  </si>
  <si>
    <t>pECI</t>
  </si>
  <si>
    <t>Average</t>
  </si>
  <si>
    <t xml:space="preserve">Laboratory Donor Comparison </t>
  </si>
  <si>
    <t xml:space="preserve">Handheld Donor Comparison </t>
  </si>
  <si>
    <t>Handheld Substrate Comparison</t>
  </si>
  <si>
    <t xml:space="preserve">Laboratory Substrate Comparison </t>
  </si>
  <si>
    <t>A (Strong)</t>
  </si>
  <si>
    <t>B (Weak)</t>
  </si>
  <si>
    <t>C (Weak)</t>
  </si>
  <si>
    <t>D (Average)</t>
  </si>
  <si>
    <t>E (Strong)</t>
  </si>
  <si>
    <t>F (Average)</t>
  </si>
  <si>
    <t>Laboratory Donor Comparison</t>
  </si>
  <si>
    <t>Handheld Donor Comparison</t>
  </si>
  <si>
    <t>Laboratory Substrate Comparison</t>
  </si>
  <si>
    <t>Strong (Donor A)</t>
  </si>
  <si>
    <t>Weak (Donor B)</t>
  </si>
  <si>
    <t>Weak (Donor C)</t>
  </si>
  <si>
    <t>Average (Donor D)</t>
  </si>
  <si>
    <t>Strong (Donor E)</t>
  </si>
  <si>
    <t>Average (Donor F)</t>
  </si>
  <si>
    <t>Strong (A)</t>
  </si>
  <si>
    <t>Weak (B)</t>
  </si>
  <si>
    <t xml:space="preserve">Weak (C) </t>
  </si>
  <si>
    <t>Average (D)</t>
  </si>
  <si>
    <t>Strong (E)</t>
  </si>
  <si>
    <t>Average (F)</t>
  </si>
  <si>
    <t>average UC Grade</t>
  </si>
  <si>
    <t>C2</t>
  </si>
  <si>
    <t>C3</t>
  </si>
  <si>
    <t>C4</t>
  </si>
  <si>
    <t>C5</t>
  </si>
  <si>
    <t>C6</t>
  </si>
  <si>
    <t>C1</t>
  </si>
  <si>
    <t>C1 vs C2</t>
  </si>
  <si>
    <t>C1 vs C3</t>
  </si>
  <si>
    <t>C1 vs C4</t>
  </si>
  <si>
    <t>C1 vs C5</t>
  </si>
  <si>
    <t>C1 vs C6</t>
  </si>
  <si>
    <t>C2 vs C4</t>
  </si>
  <si>
    <t>C2 vs C6</t>
  </si>
  <si>
    <t>C2 vs C5</t>
  </si>
  <si>
    <t>C2 vs C3</t>
  </si>
  <si>
    <t>C3 vs C4</t>
  </si>
  <si>
    <t>C3 vs C5</t>
  </si>
  <si>
    <t>C3 vs C6</t>
  </si>
  <si>
    <t>C4 vs C5</t>
  </si>
  <si>
    <t>C4 vs C6</t>
  </si>
  <si>
    <t>C5 vs C6</t>
  </si>
  <si>
    <t>0 - No difference</t>
  </si>
  <si>
    <t>NC - Non-comparable</t>
  </si>
  <si>
    <t>-1 - Minor Improvement from C6</t>
  </si>
  <si>
    <t>1 - Minor Improvement from C5</t>
  </si>
  <si>
    <t>2 - significant improvement from copystand</t>
  </si>
  <si>
    <t>1 - minor improvement from copystand</t>
  </si>
  <si>
    <t>-1 - minor improvement from handheld</t>
  </si>
  <si>
    <t>-2 - significant improvement from handheld</t>
  </si>
  <si>
    <t>-2 - Sig.Improv Opposing pECI</t>
  </si>
  <si>
    <t>-1 - Min.Improv Opposing pECI</t>
  </si>
  <si>
    <t>0 - No Difference</t>
  </si>
  <si>
    <t>1 - Min.Improv C1</t>
  </si>
  <si>
    <t>2 - Min.Improv C1</t>
  </si>
  <si>
    <t>NC - Non-Comparable</t>
  </si>
  <si>
    <t>1 - Min.Improv C2</t>
  </si>
  <si>
    <t>2 - Min.Improv C2</t>
  </si>
  <si>
    <t>2 - Min.Improv C3</t>
  </si>
  <si>
    <t>1 - Min.Improv C3</t>
  </si>
  <si>
    <t>1 - Min.Improv C4</t>
  </si>
  <si>
    <t>2 - Min.Improv C4</t>
  </si>
  <si>
    <t>2 - Min.Improv C5</t>
  </si>
  <si>
    <t>1 - Min.Improv C5</t>
  </si>
  <si>
    <t>Grader 1</t>
  </si>
  <si>
    <t>grader 2</t>
  </si>
  <si>
    <t>Grader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</si>
</sst>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0" fontId="0" fillId="8" borderId="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5" xfId="0" applyBorder="1"/>
    <xf numFmtId="0" fontId="0" fillId="0" borderId="16" xfId="0" applyBorder="1"/>
    <xf numFmtId="0" fontId="4" fillId="0" borderId="16" xfId="0" applyFont="1" applyBorder="1" applyAlignment="1">
      <alignment vertic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0" xfId="0" pivotButton="1" applyBorder="1"/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7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" fillId="0" borderId="19" xfId="0" applyFont="1" applyBorder="1"/>
    <xf numFmtId="0" fontId="3" fillId="0" borderId="19" xfId="0" applyFont="1" applyBorder="1"/>
    <xf numFmtId="0" fontId="0" fillId="0" borderId="21" xfId="0" applyBorder="1"/>
    <xf numFmtId="0" fontId="4" fillId="0" borderId="0" xfId="0" applyFon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indent="1"/>
    </xf>
    <xf numFmtId="0" fontId="0" fillId="0" borderId="0" xfId="0" quotePrefix="1"/>
    <xf numFmtId="49" fontId="0" fillId="0" borderId="0" xfId="0" quotePrefix="1" applyNumberForma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" xfId="0" builtinId="0"/>
  </cellStyles>
  <dxfs count="120"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4.xml"/><Relationship Id="rId26" Type="http://schemas.openxmlformats.org/officeDocument/2006/relationships/pivotCacheDefinition" Target="pivotCache/pivotCacheDefinition12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7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3.xml"/><Relationship Id="rId25" Type="http://schemas.openxmlformats.org/officeDocument/2006/relationships/pivotCacheDefinition" Target="pivotCache/pivotCacheDefinition11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2.xml"/><Relationship Id="rId20" Type="http://schemas.openxmlformats.org/officeDocument/2006/relationships/pivotCacheDefinition" Target="pivotCache/pivotCacheDefinition6.xml"/><Relationship Id="rId29" Type="http://schemas.openxmlformats.org/officeDocument/2006/relationships/pivotCacheDefinition" Target="pivotCache/pivotCacheDefinition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10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23" Type="http://schemas.openxmlformats.org/officeDocument/2006/relationships/pivotCacheDefinition" Target="pivotCache/pivotCacheDefinition9.xml"/><Relationship Id="rId28" Type="http://schemas.openxmlformats.org/officeDocument/2006/relationships/pivotCacheDefinition" Target="pivotCache/pivotCacheDefinition14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5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8.xml"/><Relationship Id="rId27" Type="http://schemas.openxmlformats.org/officeDocument/2006/relationships/pivotCacheDefinition" Target="pivotCache/pivotCacheDefinition13.xml"/><Relationship Id="rId30" Type="http://schemas.openxmlformats.org/officeDocument/2006/relationships/pivotCacheDefinition" Target="pivotCache/pivotCacheDefinition16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'C1'!$AI$14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'C1'!$AH$15:$AH$19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'C1'!$AI$15:$AI$19</c:f>
              <c:numCache>
                <c:formatCode>0.0</c:formatCode>
                <c:ptCount val="5"/>
                <c:pt idx="0">
                  <c:v>11.111111111111111</c:v>
                </c:pt>
                <c:pt idx="1">
                  <c:v>16.666666666666664</c:v>
                </c:pt>
                <c:pt idx="2">
                  <c:v>11.111111111111111</c:v>
                </c:pt>
                <c:pt idx="3">
                  <c:v>22.222222222222221</c:v>
                </c:pt>
                <c:pt idx="4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'C1'!$AJ$14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'C1'!$AH$15:$AH$19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'C1'!$AJ$15:$AJ$19</c:f>
              <c:numCache>
                <c:formatCode>0.0</c:formatCode>
                <c:ptCount val="5"/>
                <c:pt idx="0">
                  <c:v>50</c:v>
                </c:pt>
                <c:pt idx="1">
                  <c:v>44.444444444444443</c:v>
                </c:pt>
                <c:pt idx="2">
                  <c:v>50</c:v>
                </c:pt>
                <c:pt idx="3">
                  <c:v>38.888888888888893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'C1'!$AK$14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'C1'!$AH$15:$AH$19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'C1'!$AK$15:$AK$19</c:f>
              <c:numCache>
                <c:formatCode>0.0</c:formatCode>
                <c:ptCount val="5"/>
                <c:pt idx="0">
                  <c:v>11.111111111111111</c:v>
                </c:pt>
                <c:pt idx="1">
                  <c:v>11.111111111111111</c:v>
                </c:pt>
                <c:pt idx="2">
                  <c:v>16.666666666666664</c:v>
                </c:pt>
                <c:pt idx="3">
                  <c:v>11.111111111111111</c:v>
                </c:pt>
                <c:pt idx="4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'C1'!$AL$14</c:f>
              <c:strCache>
                <c:ptCount val="1"/>
                <c:pt idx="0">
                  <c:v>1 - Min.Improv C1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'C1'!$AH$15:$AH$19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'C1'!$AL$15:$AL$19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'C1'!$AM$14</c:f>
              <c:strCache>
                <c:ptCount val="1"/>
                <c:pt idx="0">
                  <c:v>2 - Min.Improv C1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'C1'!$AH$15:$AH$19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'C1'!$AM$15:$AM$19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'C1'!$AN$14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'C1'!$AH$15:$AH$19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'C1'!$AN$15:$AN$19</c:f>
              <c:numCache>
                <c:formatCode>0.0</c:formatCode>
                <c:ptCount val="5"/>
                <c:pt idx="0">
                  <c:v>27.777777777777779</c:v>
                </c:pt>
                <c:pt idx="1">
                  <c:v>27.777777777777779</c:v>
                </c:pt>
                <c:pt idx="2">
                  <c:v>22.222222222222221</c:v>
                </c:pt>
                <c:pt idx="3">
                  <c:v>27.777777777777779</c:v>
                </c:pt>
                <c:pt idx="4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D5-49AC-B6EB-A10EEDEAD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Percent</a:t>
                </a:r>
                <a:r>
                  <a:rPr lang="en-AU" baseline="0"/>
                  <a:t> UC Grade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AU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'C1'!$I$52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91-4455-8C18-AC2D10DF69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'C1'!$H$53:$H$58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'C1'!$I$53:$I$58</c:f>
              <c:numCache>
                <c:formatCode>0.0</c:formatCode>
                <c:ptCount val="6"/>
                <c:pt idx="0">
                  <c:v>13.333333333333334</c:v>
                </c:pt>
                <c:pt idx="1">
                  <c:v>0</c:v>
                </c:pt>
                <c:pt idx="2">
                  <c:v>13.333333333333334</c:v>
                </c:pt>
                <c:pt idx="3">
                  <c:v>33.333333333333329</c:v>
                </c:pt>
                <c:pt idx="4">
                  <c:v>66.666666666666657</c:v>
                </c:pt>
                <c:pt idx="5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'C1'!$J$52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91-4455-8C18-AC2D10DF69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'C1'!$H$53:$H$58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'C1'!$J$53:$J$58</c:f>
              <c:numCache>
                <c:formatCode>0.0</c:formatCode>
                <c:ptCount val="6"/>
                <c:pt idx="0">
                  <c:v>40</c:v>
                </c:pt>
                <c:pt idx="1">
                  <c:v>33.333333333333329</c:v>
                </c:pt>
                <c:pt idx="2">
                  <c:v>40</c:v>
                </c:pt>
                <c:pt idx="3">
                  <c:v>53.333333333333336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'C1'!$K$52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'C1'!$H$53:$H$58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'C1'!$K$53:$K$58</c:f>
              <c:numCache>
                <c:formatCode>0.0</c:formatCode>
                <c:ptCount val="6"/>
                <c:pt idx="0">
                  <c:v>40</c:v>
                </c:pt>
                <c:pt idx="1">
                  <c:v>20</c:v>
                </c:pt>
                <c:pt idx="2">
                  <c:v>13.333333333333334</c:v>
                </c:pt>
                <c:pt idx="3">
                  <c:v>13.333333333333334</c:v>
                </c:pt>
                <c:pt idx="4">
                  <c:v>33.333333333333329</c:v>
                </c:pt>
                <c:pt idx="5">
                  <c:v>26.666666666666668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'C1'!$L$52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91-4455-8C18-AC2D10DF69E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91-4455-8C18-AC2D10DF69E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91-4455-8C18-AC2D10DF69E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91-4455-8C18-AC2D10DF69E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91-4455-8C18-AC2D10DF69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'C1'!$H$53:$H$58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'C1'!$L$53:$L$58</c:f>
              <c:numCache>
                <c:formatCode>0.0</c:formatCode>
                <c:ptCount val="6"/>
                <c:pt idx="0">
                  <c:v>6.666666666666667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'C1'!$M$52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'C1'!$H$53:$H$58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'C1'!$M$53:$M$58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'C1'!$N$52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91-4455-8C18-AC2D10DF69E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91-4455-8C18-AC2D10DF69E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91-4455-8C18-AC2D10DF69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'C1'!$H$53:$H$58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'C1'!$N$53:$N$58</c:f>
              <c:numCache>
                <c:formatCode>0.0</c:formatCode>
                <c:ptCount val="6"/>
                <c:pt idx="0">
                  <c:v>0</c:v>
                </c:pt>
                <c:pt idx="1">
                  <c:v>46.666666666666664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D5-49AC-B6EB-A10EEDEAD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'C1'!$AI$48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DFE-4502-B85F-CAFDA3DB5BC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FE-4502-B85F-CAFDA3DB5B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'C1'!$AH$49:$AH$54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'C1'!$AI$49:$AI$54</c:f>
              <c:numCache>
                <c:formatCode>0.0</c:formatCode>
                <c:ptCount val="6"/>
                <c:pt idx="0">
                  <c:v>13.333333333333334</c:v>
                </c:pt>
                <c:pt idx="1">
                  <c:v>0</c:v>
                </c:pt>
                <c:pt idx="2">
                  <c:v>13.333333333333334</c:v>
                </c:pt>
                <c:pt idx="3">
                  <c:v>13.333333333333334</c:v>
                </c:pt>
                <c:pt idx="4">
                  <c:v>53.333333333333336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FE-4502-B85F-CAFDA3DB5BCC}"/>
            </c:ext>
          </c:extLst>
        </c:ser>
        <c:ser>
          <c:idx val="1"/>
          <c:order val="1"/>
          <c:tx>
            <c:strRef>
              <c:f>'C1'!$AJ$48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'C1'!$AH$49:$AH$54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'C1'!$AJ$49:$AJ$54</c:f>
              <c:numCache>
                <c:formatCode>0.0</c:formatCode>
                <c:ptCount val="6"/>
                <c:pt idx="0">
                  <c:v>60</c:v>
                </c:pt>
                <c:pt idx="1">
                  <c:v>6.666666666666667</c:v>
                </c:pt>
                <c:pt idx="2">
                  <c:v>53.333333333333336</c:v>
                </c:pt>
                <c:pt idx="3">
                  <c:v>80</c:v>
                </c:pt>
                <c:pt idx="4">
                  <c:v>46.666666666666664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FE-4502-B85F-CAFDA3DB5BCC}"/>
            </c:ext>
          </c:extLst>
        </c:ser>
        <c:ser>
          <c:idx val="2"/>
          <c:order val="2"/>
          <c:tx>
            <c:strRef>
              <c:f>'C1'!$AK$48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FE-4502-B85F-CAFDA3DB5BC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DFE-4502-B85F-CAFDA3DB5B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'C1'!$AH$49:$AH$54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'C1'!$AK$49:$AK$54</c:f>
              <c:numCache>
                <c:formatCode>0.0</c:formatCode>
                <c:ptCount val="6"/>
                <c:pt idx="0">
                  <c:v>26.666666666666668</c:v>
                </c:pt>
                <c:pt idx="1">
                  <c:v>6.666666666666667</c:v>
                </c:pt>
                <c:pt idx="2">
                  <c:v>0</c:v>
                </c:pt>
                <c:pt idx="3">
                  <c:v>6.666666666666667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FE-4502-B85F-CAFDA3DB5BCC}"/>
            </c:ext>
          </c:extLst>
        </c:ser>
        <c:ser>
          <c:idx val="3"/>
          <c:order val="3"/>
          <c:tx>
            <c:strRef>
              <c:f>'C1'!$AL$48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'C1'!$AH$49:$AH$54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'C1'!$AL$49:$AL$54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FE-4502-B85F-CAFDA3DB5BCC}"/>
            </c:ext>
          </c:extLst>
        </c:ser>
        <c:ser>
          <c:idx val="4"/>
          <c:order val="4"/>
          <c:tx>
            <c:strRef>
              <c:f>'C1'!$AM$48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'C1'!$AH$49:$AH$54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'C1'!$AM$49:$AM$54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FE-4502-B85F-CAFDA3DB5BCC}"/>
            </c:ext>
          </c:extLst>
        </c:ser>
        <c:ser>
          <c:idx val="5"/>
          <c:order val="5"/>
          <c:tx>
            <c:strRef>
              <c:f>'C1'!$AN$48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FE-4502-B85F-CAFDA3DB5BC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FE-4502-B85F-CAFDA3DB5BC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FE-4502-B85F-CAFDA3DB5B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'C1'!$AH$49:$AH$54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'C1'!$AN$49:$AN$54</c:f>
              <c:numCache>
                <c:formatCode>0.0</c:formatCode>
                <c:ptCount val="6"/>
                <c:pt idx="0">
                  <c:v>0</c:v>
                </c:pt>
                <c:pt idx="1">
                  <c:v>86.666666666666671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FE-4502-B85F-CAFDA3DB5B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'C1'!$I$79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65D9-43A7-BA62-CD32E255F1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'C1'!$H$80:$H$82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'C1'!$I$80:$I$82</c:f>
              <c:numCache>
                <c:formatCode>0.0</c:formatCode>
                <c:ptCount val="3"/>
                <c:pt idx="0">
                  <c:v>36.666666666666664</c:v>
                </c:pt>
                <c:pt idx="1">
                  <c:v>0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'C1'!$J$79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'C1'!$H$80:$H$82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'C1'!$J$80:$J$82</c:f>
              <c:numCache>
                <c:formatCode>0.0</c:formatCode>
                <c:ptCount val="3"/>
                <c:pt idx="0">
                  <c:v>43.333333333333336</c:v>
                </c:pt>
                <c:pt idx="1">
                  <c:v>23.333333333333332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'C1'!$K$79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'C1'!$H$80:$H$82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'C1'!$K$80:$K$82</c:f>
              <c:numCache>
                <c:formatCode>0.0</c:formatCode>
                <c:ptCount val="3"/>
                <c:pt idx="0">
                  <c:v>3.3333333333333335</c:v>
                </c:pt>
                <c:pt idx="1">
                  <c:v>66.666666666666657</c:v>
                </c:pt>
                <c:pt idx="2">
                  <c:v>3.3333333333333335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'C1'!$L$79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5D9-43A7-BA62-CD32E255F19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65D9-43A7-BA62-CD32E255F1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'C1'!$H$80:$H$82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'C1'!$L$80:$L$82</c:f>
              <c:numCache>
                <c:formatCode>0.0</c:formatCode>
                <c:ptCount val="3"/>
                <c:pt idx="0">
                  <c:v>0</c:v>
                </c:pt>
                <c:pt idx="1">
                  <c:v>3.3333333333333335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5D9-43A7-BA62-CD32E255F19B}"/>
            </c:ext>
          </c:extLst>
        </c:ser>
        <c:ser>
          <c:idx val="4"/>
          <c:order val="4"/>
          <c:tx>
            <c:strRef>
              <c:f>'C1'!$M$79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'C1'!$H$80:$H$82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'C1'!$M$80:$M$82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5D9-43A7-BA62-CD32E255F19B}"/>
            </c:ext>
          </c:extLst>
        </c:ser>
        <c:ser>
          <c:idx val="5"/>
          <c:order val="5"/>
          <c:tx>
            <c:strRef>
              <c:f>'C1'!$N$79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'C1'!$H$80:$H$82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'C1'!$N$80:$N$82</c:f>
              <c:numCache>
                <c:formatCode>0.0</c:formatCode>
                <c:ptCount val="3"/>
                <c:pt idx="0">
                  <c:v>16.666666666666664</c:v>
                </c:pt>
                <c:pt idx="1">
                  <c:v>6.666666666666667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D9-43A7-BA62-CD32E255F1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'C1'!$AI$77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'C1'!$AH$78:$AH$80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'C1'!$AI$78:$AI$80</c:f>
              <c:numCache>
                <c:formatCode>0.0</c:formatCode>
                <c:ptCount val="3"/>
                <c:pt idx="0">
                  <c:v>20</c:v>
                </c:pt>
                <c:pt idx="1">
                  <c:v>0</c:v>
                </c:pt>
                <c:pt idx="2">
                  <c:v>26.666666666666668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'C1'!$AJ$77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'C1'!$AH$78:$AH$80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'C1'!$AJ$78:$AJ$80</c:f>
              <c:numCache>
                <c:formatCode>0.0</c:formatCode>
                <c:ptCount val="3"/>
                <c:pt idx="0">
                  <c:v>46.666666666666664</c:v>
                </c:pt>
                <c:pt idx="1">
                  <c:v>53.333333333333336</c:v>
                </c:pt>
                <c:pt idx="2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'C1'!$AK$77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2"/>
              <c:tx>
                <c:rich>
                  <a:bodyPr/>
                  <a:lstStyle/>
                  <a:p>
                    <a:endParaRPr lang="en-US"/>
                  </a:p>
                  <a:p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36F1-4D2F-B757-A77F7C8F9C9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'C1'!$AH$78:$AH$80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'C1'!$AK$78:$AK$80</c:f>
              <c:numCache>
                <c:formatCode>0.0</c:formatCode>
                <c:ptCount val="3"/>
                <c:pt idx="0">
                  <c:v>6.666666666666667</c:v>
                </c:pt>
                <c:pt idx="1">
                  <c:v>30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'C1'!$AL$77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strRef>
              <c:f>'C1'!$AH$78:$AH$80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'C1'!$AL$78:$AL$80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6F1-4D2F-B757-A77F7C8F9C98}"/>
            </c:ext>
          </c:extLst>
        </c:ser>
        <c:ser>
          <c:idx val="4"/>
          <c:order val="4"/>
          <c:tx>
            <c:strRef>
              <c:f>'C1'!$AM$77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'C1'!$AH$78:$AH$80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'C1'!$AM$78:$AM$80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6F1-4D2F-B757-A77F7C8F9C98}"/>
            </c:ext>
          </c:extLst>
        </c:ser>
        <c:ser>
          <c:idx val="5"/>
          <c:order val="5"/>
          <c:tx>
            <c:strRef>
              <c:f>'C1'!$AN$77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'C1'!$AH$78:$AH$80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'C1'!$AN$78:$AN$80</c:f>
              <c:numCache>
                <c:formatCode>0.0</c:formatCode>
                <c:ptCount val="3"/>
                <c:pt idx="0">
                  <c:v>26.666666666666668</c:v>
                </c:pt>
                <c:pt idx="1">
                  <c:v>16.666666666666664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6F1-4D2F-B757-A77F7C8F9C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'C1'!$I$12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'C1'!$H$13:$H$17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'C1'!$I$13:$I$17</c:f>
              <c:numCache>
                <c:formatCode>0.0</c:formatCode>
                <c:ptCount val="5"/>
                <c:pt idx="0">
                  <c:v>22.222222222222221</c:v>
                </c:pt>
                <c:pt idx="1">
                  <c:v>22.222222222222221</c:v>
                </c:pt>
                <c:pt idx="2">
                  <c:v>16.666666666666664</c:v>
                </c:pt>
                <c:pt idx="3">
                  <c:v>27.777777777777779</c:v>
                </c:pt>
                <c:pt idx="4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'C1'!$J$12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'C1'!$H$13:$H$17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'C1'!$J$13:$J$17</c:f>
              <c:numCache>
                <c:formatCode>0.0</c:formatCode>
                <c:ptCount val="5"/>
                <c:pt idx="0">
                  <c:v>33.333333333333329</c:v>
                </c:pt>
                <c:pt idx="1">
                  <c:v>33.333333333333329</c:v>
                </c:pt>
                <c:pt idx="2">
                  <c:v>33.333333333333329</c:v>
                </c:pt>
                <c:pt idx="3">
                  <c:v>27.777777777777779</c:v>
                </c:pt>
                <c:pt idx="4">
                  <c:v>38.888888888888893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'C1'!$K$12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'C1'!$H$13:$H$17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'C1'!$K$13:$K$17</c:f>
              <c:numCache>
                <c:formatCode>0.0</c:formatCode>
                <c:ptCount val="5"/>
                <c:pt idx="0">
                  <c:v>27.777777777777779</c:v>
                </c:pt>
                <c:pt idx="1">
                  <c:v>27.777777777777779</c:v>
                </c:pt>
                <c:pt idx="2">
                  <c:v>27.777777777777779</c:v>
                </c:pt>
                <c:pt idx="3">
                  <c:v>22.222222222222221</c:v>
                </c:pt>
                <c:pt idx="4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'C1'!$L$12</c:f>
              <c:strCache>
                <c:ptCount val="1"/>
                <c:pt idx="0">
                  <c:v>1 - Min.Improv C1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449-4495-89C9-1570AB0D346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449-4495-89C9-1570AB0D346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449-4495-89C9-1570AB0D346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449-4495-89C9-1570AB0D346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'C1'!$H$13:$H$17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'C1'!$L$13:$L$17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5.5555555555555554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'C1'!$M$12</c:f>
              <c:strCache>
                <c:ptCount val="1"/>
                <c:pt idx="0">
                  <c:v>2 - Min.Improv C1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'C1'!$H$13:$H$17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'C1'!$M$13:$M$17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'C1'!$N$12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'C1'!$H$13:$H$17</c:f>
              <c:strCache>
                <c:ptCount val="5"/>
                <c:pt idx="0">
                  <c:v>C1 vs C2</c:v>
                </c:pt>
                <c:pt idx="1">
                  <c:v>C1 vs C3</c:v>
                </c:pt>
                <c:pt idx="2">
                  <c:v>C1 vs C4</c:v>
                </c:pt>
                <c:pt idx="3">
                  <c:v>C1 vs C5</c:v>
                </c:pt>
                <c:pt idx="4">
                  <c:v>C1 vs C6</c:v>
                </c:pt>
              </c:strCache>
            </c:strRef>
          </c:cat>
          <c:val>
            <c:numRef>
              <c:f>'C1'!$N$13:$N$17</c:f>
              <c:numCache>
                <c:formatCode>0.0</c:formatCode>
                <c:ptCount val="5"/>
                <c:pt idx="0">
                  <c:v>16.666666666666664</c:v>
                </c:pt>
                <c:pt idx="1">
                  <c:v>16.666666666666664</c:v>
                </c:pt>
                <c:pt idx="2">
                  <c:v>16.666666666666664</c:v>
                </c:pt>
                <c:pt idx="3">
                  <c:v>22.222222222222221</c:v>
                </c:pt>
                <c:pt idx="4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449-4495-89C9-1570AB0D34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'C2'!$K$13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'C2'!$J$14:$J$18</c15:sqref>
                  </c15:fullRef>
                </c:ext>
              </c:extLst>
              <c:f>'C2'!$J$15:$J$18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'C2'!$K$14:$K$18</c15:sqref>
                  </c15:fullRef>
                </c:ext>
              </c:extLst>
              <c:f>'C2'!$K$15:$K$18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'C2'!$L$13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E7F-4E6D-A020-BCFC055612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'C2'!$J$14:$J$18</c15:sqref>
                  </c15:fullRef>
                </c:ext>
              </c:extLst>
              <c:f>'C2'!$J$15:$J$18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'C2'!$L$14:$L$18</c15:sqref>
                  </c15:fullRef>
                </c:ext>
              </c:extLst>
              <c:f>'C2'!$L$15:$L$18</c:f>
              <c:numCache>
                <c:formatCode>0.0</c:formatCode>
                <c:ptCount val="4"/>
                <c:pt idx="0">
                  <c:v>0</c:v>
                </c:pt>
                <c:pt idx="1">
                  <c:v>5.5555555555555554</c:v>
                </c:pt>
                <c:pt idx="2">
                  <c:v>22.222222222222221</c:v>
                </c:pt>
                <c:pt idx="3">
                  <c:v>33.333333333333329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'C2'!$L$14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9E5C-4320-A588-8357E84442FA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'C2'!$M$13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'C2'!$J$14:$J$18</c15:sqref>
                  </c15:fullRef>
                </c:ext>
              </c:extLst>
              <c:f>'C2'!$J$15:$J$18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'C2'!$M$14:$M$18</c15:sqref>
                  </c15:fullRef>
                </c:ext>
              </c:extLst>
              <c:f>'C2'!$M$15:$M$18</c:f>
              <c:numCache>
                <c:formatCode>0.0</c:formatCode>
                <c:ptCount val="4"/>
                <c:pt idx="0">
                  <c:v>77.777777777777786</c:v>
                </c:pt>
                <c:pt idx="1">
                  <c:v>66.666666666666657</c:v>
                </c:pt>
                <c:pt idx="2">
                  <c:v>50</c:v>
                </c:pt>
                <c:pt idx="3">
                  <c:v>38.888888888888893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'C2'!$N$13</c:f>
              <c:strCache>
                <c:ptCount val="1"/>
                <c:pt idx="0">
                  <c:v>1 - Min.Improv C2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E7F-4E6D-A020-BCFC055612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'C2'!$J$14:$J$18</c15:sqref>
                  </c15:fullRef>
                </c:ext>
              </c:extLst>
              <c:f>'C2'!$J$15:$J$18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'C2'!$N$14:$N$18</c15:sqref>
                  </c15:fullRef>
                </c:ext>
              </c:extLst>
              <c:f>'C2'!$N$15:$N$18</c:f>
              <c:numCache>
                <c:formatCode>0.0</c:formatCode>
                <c:ptCount val="4"/>
                <c:pt idx="0">
                  <c:v>0</c:v>
                </c:pt>
                <c:pt idx="1">
                  <c:v>5.5555555555555554</c:v>
                </c:pt>
                <c:pt idx="2">
                  <c:v>5.5555555555555554</c:v>
                </c:pt>
                <c:pt idx="3">
                  <c:v>5.5555555555555554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'C2'!$O$13</c:f>
              <c:strCache>
                <c:ptCount val="1"/>
                <c:pt idx="0">
                  <c:v>2 - Min.Improv C2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E7F-4E6D-A020-BCFC055612C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E7F-4E6D-A020-BCFC055612C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E7F-4E6D-A020-BCFC055612C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9E7F-4E6D-A020-BCFC055612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'C2'!$J$14:$J$18</c15:sqref>
                  </c15:fullRef>
                </c:ext>
              </c:extLst>
              <c:f>'C2'!$J$15:$J$18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'C2'!$O$14:$O$18</c15:sqref>
                  </c15:fullRef>
                </c:ext>
              </c:extLst>
              <c:f>'C2'!$O$15:$O$18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'C2'!$P$13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'C2'!$J$14:$J$18</c15:sqref>
                  </c15:fullRef>
                </c:ext>
              </c:extLst>
              <c:f>'C2'!$J$15:$J$18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'C2'!$P$14:$P$18</c15:sqref>
                  </c15:fullRef>
                </c:ext>
              </c:extLst>
              <c:f>'C2'!$P$15:$P$18</c:f>
              <c:numCache>
                <c:formatCode>0.0</c:formatCode>
                <c:ptCount val="4"/>
                <c:pt idx="0">
                  <c:v>22.222222222222221</c:v>
                </c:pt>
                <c:pt idx="1">
                  <c:v>22.222222222222221</c:v>
                </c:pt>
                <c:pt idx="2">
                  <c:v>22.222222222222221</c:v>
                </c:pt>
                <c:pt idx="3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D5-49AC-B6EB-A10EEDEAD0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pECI Combo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'C2'!$AE$14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'C2'!$AD$15:$AD$19</c15:sqref>
                  </c15:fullRef>
                </c:ext>
              </c:extLst>
              <c:f>'C2'!$AD$16:$AD$19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'C2'!$AE$15:$AE$19</c15:sqref>
                  </c15:fullRef>
                </c:ext>
              </c:extLst>
              <c:f>'C2'!$AE$16:$AE$19</c:f>
              <c:numCache>
                <c:formatCode>0.0</c:formatCode>
                <c:ptCount val="4"/>
                <c:pt idx="0">
                  <c:v>11.111111111111111</c:v>
                </c:pt>
                <c:pt idx="1">
                  <c:v>5.5555555555555554</c:v>
                </c:pt>
                <c:pt idx="2">
                  <c:v>16.666666666666664</c:v>
                </c:pt>
                <c:pt idx="3">
                  <c:v>22.222222222222221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'C2'!$AE$15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D846-4ABA-A706-0534B8E0F5E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'C2'!$AF$14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'C2'!$AD$15:$AD$19</c15:sqref>
                  </c15:fullRef>
                </c:ext>
              </c:extLst>
              <c:f>'C2'!$AD$16:$AD$19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'C2'!$AF$15:$AF$19</c15:sqref>
                  </c15:fullRef>
                </c:ext>
              </c:extLst>
              <c:f>'C2'!$AF$16:$AF$19</c:f>
              <c:numCache>
                <c:formatCode>0.0</c:formatCode>
                <c:ptCount val="4"/>
                <c:pt idx="0">
                  <c:v>22.222222222222221</c:v>
                </c:pt>
                <c:pt idx="1">
                  <c:v>22.222222222222221</c:v>
                </c:pt>
                <c:pt idx="2">
                  <c:v>27.777777777777779</c:v>
                </c:pt>
                <c:pt idx="3">
                  <c:v>16.666666666666664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'C2'!$AF$15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D846-4ABA-A706-0534B8E0F5E9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'C2'!$AG$14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'C2'!$AD$15:$AD$19</c15:sqref>
                  </c15:fullRef>
                </c:ext>
              </c:extLst>
              <c:f>'C2'!$AD$16:$AD$19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'C2'!$AG$15:$AG$19</c15:sqref>
                  </c15:fullRef>
                </c:ext>
              </c:extLst>
              <c:f>'C2'!$AG$16:$AG$19</c:f>
              <c:numCache>
                <c:formatCode>0.0</c:formatCode>
                <c:ptCount val="4"/>
                <c:pt idx="0">
                  <c:v>38.888888888888893</c:v>
                </c:pt>
                <c:pt idx="1">
                  <c:v>50</c:v>
                </c:pt>
                <c:pt idx="2">
                  <c:v>22.222222222222221</c:v>
                </c:pt>
                <c:pt idx="3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'C2'!$AH$14</c:f>
              <c:strCache>
                <c:ptCount val="1"/>
                <c:pt idx="0">
                  <c:v>1 - Min.Improv C2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C3B-4F78-BA2B-1F4CE1A387B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C3B-4F78-BA2B-1F4CE1A387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'C2'!$AD$15:$AD$19</c15:sqref>
                  </c15:fullRef>
                </c:ext>
              </c:extLst>
              <c:f>'C2'!$AD$16:$AD$19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'C2'!$AH$15:$AH$19</c15:sqref>
                  </c15:fullRef>
                </c:ext>
              </c:extLst>
              <c:f>'C2'!$AH$16:$AH$19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11.111111111111111</c:v>
                </c:pt>
                <c:pt idx="3">
                  <c:v>5.5555555555555554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'C2'!$AI$14</c:f>
              <c:strCache>
                <c:ptCount val="1"/>
                <c:pt idx="0">
                  <c:v>2 - Min.Improv C2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C3B-4F78-BA2B-1F4CE1A387B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C3B-4F78-BA2B-1F4CE1A387B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C3B-4F78-BA2B-1F4CE1A387B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C3B-4F78-BA2B-1F4CE1A387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'C2'!$AD$15:$AD$19</c15:sqref>
                  </c15:fullRef>
                </c:ext>
              </c:extLst>
              <c:f>'C2'!$AD$16:$AD$19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'C2'!$AI$15:$AI$19</c15:sqref>
                  </c15:fullRef>
                </c:ext>
              </c:extLst>
              <c:f>'C2'!$AI$16:$AI$19</c:f>
              <c:numCache>
                <c:formatCode>0.0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'C2'!$AJ$14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'C2'!$AD$15:$AD$19</c15:sqref>
                  </c15:fullRef>
                </c:ext>
              </c:extLst>
              <c:f>'C2'!$AD$16:$AD$19</c:f>
              <c:strCache>
                <c:ptCount val="4"/>
                <c:pt idx="0">
                  <c:v>C2 vs C3</c:v>
                </c:pt>
                <c:pt idx="1">
                  <c:v>C2 vs C4</c:v>
                </c:pt>
                <c:pt idx="2">
                  <c:v>C2 vs C5</c:v>
                </c:pt>
                <c:pt idx="3">
                  <c:v>C2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'C2'!$AJ$15:$AJ$19</c15:sqref>
                  </c15:fullRef>
                </c:ext>
              </c:extLst>
              <c:f>'C2'!$AJ$16:$AJ$19</c:f>
              <c:numCache>
                <c:formatCode>0.0</c:formatCode>
                <c:ptCount val="4"/>
                <c:pt idx="0">
                  <c:v>27.777777777777779</c:v>
                </c:pt>
                <c:pt idx="1">
                  <c:v>22.222222222222221</c:v>
                </c:pt>
                <c:pt idx="2">
                  <c:v>22.222222222222221</c:v>
                </c:pt>
                <c:pt idx="3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C3B-4F78-BA2B-1F4CE1A387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Percent</a:t>
                </a:r>
                <a:r>
                  <a:rPr lang="en-AU" baseline="0"/>
                  <a:t> UC Grade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AU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'C2'!$K$47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'C2'!$J$48:$J$53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'C2'!$K$48:$K$53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'C2'!$L$47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60D-43B7-9F7F-86C06D963CE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60D-43B7-9F7F-86C06D963C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'C2'!$J$48:$J$53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'C2'!$L$48:$L$53</c:f>
              <c:numCache>
                <c:formatCode>0.0</c:formatCode>
                <c:ptCount val="6"/>
                <c:pt idx="0">
                  <c:v>13.333333333333334</c:v>
                </c:pt>
                <c:pt idx="1">
                  <c:v>0</c:v>
                </c:pt>
                <c:pt idx="2">
                  <c:v>13.333333333333334</c:v>
                </c:pt>
                <c:pt idx="3">
                  <c:v>33.333333333333329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'C2'!$M$47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'C2'!$J$48:$J$53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'C2'!$M$48:$M$53</c:f>
              <c:numCache>
                <c:formatCode>0.0</c:formatCode>
                <c:ptCount val="6"/>
                <c:pt idx="0">
                  <c:v>73.333333333333329</c:v>
                </c:pt>
                <c:pt idx="1">
                  <c:v>33.333333333333329</c:v>
                </c:pt>
                <c:pt idx="2">
                  <c:v>40</c:v>
                </c:pt>
                <c:pt idx="3">
                  <c:v>53.333333333333336</c:v>
                </c:pt>
                <c:pt idx="4">
                  <c:v>73.333333333333329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'C2'!$N$47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'C2'!$J$48:$J$53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'C2'!$N$48:$N$53</c:f>
              <c:numCache>
                <c:formatCode>0.0</c:formatCode>
                <c:ptCount val="6"/>
                <c:pt idx="0">
                  <c:v>13.333333333333334</c:v>
                </c:pt>
                <c:pt idx="1">
                  <c:v>6.666666666666667</c:v>
                </c:pt>
                <c:pt idx="2">
                  <c:v>13.333333333333334</c:v>
                </c:pt>
                <c:pt idx="3">
                  <c:v>6.666666666666667</c:v>
                </c:pt>
                <c:pt idx="4">
                  <c:v>0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'C2'!$O$47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0E1-46CE-8DA9-1128422E6D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E1-46CE-8DA9-1128422E6D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'C2'!$J$48:$J$53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'C2'!$O$48:$O$53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6.666666666666667</c:v>
                </c:pt>
                <c:pt idx="4">
                  <c:v>13.333333333333334</c:v>
                </c:pt>
                <c:pt idx="5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'C2'!$P$47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60D-43B7-9F7F-86C06D963CE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60D-43B7-9F7F-86C06D963CE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60D-43B7-9F7F-86C06D963CE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'C2'!$J$48:$J$53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'C2'!$P$48:$P$53</c:f>
              <c:numCache>
                <c:formatCode>0.0</c:formatCode>
                <c:ptCount val="6"/>
                <c:pt idx="0">
                  <c:v>0</c:v>
                </c:pt>
                <c:pt idx="1">
                  <c:v>60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E1-46CE-8DA9-1128422E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'C2'!$AE$47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0E1-46CE-8DA9-1128422E6D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9CC-4055-A046-D35BD501A2E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9CC-4055-A046-D35BD501A2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'C2'!$AD$48:$AD$53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'C2'!$AE$48:$AE$53</c:f>
              <c:numCache>
                <c:formatCode>0.0</c:formatCode>
                <c:ptCount val="6"/>
                <c:pt idx="0">
                  <c:v>40</c:v>
                </c:pt>
                <c:pt idx="1">
                  <c:v>0</c:v>
                </c:pt>
                <c:pt idx="2">
                  <c:v>13.333333333333334</c:v>
                </c:pt>
                <c:pt idx="3">
                  <c:v>0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'C2'!$AF$47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'C2'!$AD$48:$AD$53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'C2'!$AF$48:$AF$53</c:f>
              <c:numCache>
                <c:formatCode>0.0</c:formatCode>
                <c:ptCount val="6"/>
                <c:pt idx="0">
                  <c:v>13.333333333333334</c:v>
                </c:pt>
                <c:pt idx="1">
                  <c:v>6.666666666666667</c:v>
                </c:pt>
                <c:pt idx="2">
                  <c:v>13.333333333333334</c:v>
                </c:pt>
                <c:pt idx="3">
                  <c:v>26.666666666666668</c:v>
                </c:pt>
                <c:pt idx="4">
                  <c:v>26.666666666666668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'C2'!$AG$47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'C2'!$AD$48:$AD$53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'C2'!$AG$48:$AG$53</c:f>
              <c:numCache>
                <c:formatCode>0.0</c:formatCode>
                <c:ptCount val="6"/>
                <c:pt idx="0">
                  <c:v>33.333333333333329</c:v>
                </c:pt>
                <c:pt idx="1">
                  <c:v>6.666666666666667</c:v>
                </c:pt>
                <c:pt idx="2">
                  <c:v>26.666666666666668</c:v>
                </c:pt>
                <c:pt idx="3">
                  <c:v>53.333333333333336</c:v>
                </c:pt>
                <c:pt idx="4">
                  <c:v>40</c:v>
                </c:pt>
                <c:pt idx="5">
                  <c:v>26.666666666666668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'C2'!$AH$47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'C2'!$AD$48:$AD$53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'C2'!$AH$48:$AH$53</c:f>
              <c:numCache>
                <c:formatCode>0.0</c:formatCode>
                <c:ptCount val="6"/>
                <c:pt idx="0">
                  <c:v>13.333333333333334</c:v>
                </c:pt>
                <c:pt idx="1">
                  <c:v>6.666666666666667</c:v>
                </c:pt>
                <c:pt idx="2">
                  <c:v>13.333333333333334</c:v>
                </c:pt>
                <c:pt idx="3">
                  <c:v>13.333333333333334</c:v>
                </c:pt>
                <c:pt idx="4">
                  <c:v>13.333333333333334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'C2'!$AI$47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0E1-46CE-8DA9-1128422E6D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E1-46CE-8DA9-1128422E6D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E1-46CE-8DA9-1128422E6D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9CC-4055-A046-D35BD501A2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'C2'!$AD$48:$AD$53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'C2'!$AI$48:$AI$53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6.666666666666667</c:v>
                </c:pt>
                <c:pt idx="4">
                  <c:v>6.666666666666667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'C2'!$AJ$47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9CC-4055-A046-D35BD501A2E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9CC-4055-A046-D35BD501A2E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9CC-4055-A046-D35BD501A2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'C2'!$AD$48:$AD$53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'C2'!$AJ$48:$AJ$53</c:f>
              <c:numCache>
                <c:formatCode>0.0</c:formatCode>
                <c:ptCount val="6"/>
                <c:pt idx="0">
                  <c:v>0</c:v>
                </c:pt>
                <c:pt idx="1">
                  <c:v>80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E1-46CE-8DA9-1128422E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'C2'!$K$76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'C2'!$J$77:$J$79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'C2'!$K$77:$K$79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'C2'!$L$76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'C2'!$J$77:$J$79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'C2'!$L$77:$L$79</c:f>
              <c:numCache>
                <c:formatCode>0.0</c:formatCode>
                <c:ptCount val="3"/>
                <c:pt idx="0">
                  <c:v>3.3333333333333335</c:v>
                </c:pt>
                <c:pt idx="1">
                  <c:v>10</c:v>
                </c:pt>
                <c:pt idx="2">
                  <c:v>23.333333333333332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'C2'!$M$76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'C2'!$J$77:$J$79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'C2'!$M$77:$M$79</c:f>
              <c:numCache>
                <c:formatCode>0.0</c:formatCode>
                <c:ptCount val="3"/>
                <c:pt idx="0">
                  <c:v>66.666666666666657</c:v>
                </c:pt>
                <c:pt idx="1">
                  <c:v>63.333333333333329</c:v>
                </c:pt>
                <c:pt idx="2">
                  <c:v>26.666666666666668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'C2'!$N$76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'C2'!$J$77:$J$79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'C2'!$N$77:$N$79</c:f>
              <c:numCache>
                <c:formatCode>0.0</c:formatCode>
                <c:ptCount val="3"/>
                <c:pt idx="0">
                  <c:v>3.3333333333333335</c:v>
                </c:pt>
                <c:pt idx="1">
                  <c:v>13.333333333333334</c:v>
                </c:pt>
                <c:pt idx="2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622-47BD-9C3F-2E26440A78E7}"/>
            </c:ext>
          </c:extLst>
        </c:ser>
        <c:ser>
          <c:idx val="4"/>
          <c:order val="4"/>
          <c:tx>
            <c:strRef>
              <c:f>'C2'!$O$76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622-47BD-9C3F-2E26440A78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'C2'!$J$77:$J$79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'C2'!$O$77:$O$79</c:f>
              <c:numCache>
                <c:formatCode>0.0</c:formatCode>
                <c:ptCount val="3"/>
                <c:pt idx="0">
                  <c:v>10</c:v>
                </c:pt>
                <c:pt idx="1">
                  <c:v>0</c:v>
                </c:pt>
                <c:pt idx="2">
                  <c:v>3.3333333333333335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22-47BD-9C3F-2E26440A78E7}"/>
            </c:ext>
          </c:extLst>
        </c:ser>
        <c:ser>
          <c:idx val="5"/>
          <c:order val="5"/>
          <c:tx>
            <c:strRef>
              <c:f>'C2'!$P$76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'C2'!$J$77:$J$79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'C2'!$P$77:$P$79</c:f>
              <c:numCache>
                <c:formatCode>0.0</c:formatCode>
                <c:ptCount val="3"/>
                <c:pt idx="0">
                  <c:v>16.666666666666664</c:v>
                </c:pt>
                <c:pt idx="1">
                  <c:v>13.333333333333334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22-47BD-9C3F-2E26440A7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'C2'!$AE$76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'C2'!$AD$77:$AD$79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'C2'!$AE$77:$AE$79</c:f>
              <c:numCache>
                <c:formatCode>0.0</c:formatCode>
                <c:ptCount val="3"/>
                <c:pt idx="0">
                  <c:v>6.666666666666667</c:v>
                </c:pt>
                <c:pt idx="1">
                  <c:v>0</c:v>
                </c:pt>
                <c:pt idx="2">
                  <c:v>26.666666666666668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'C2'!$AF$76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'C2'!$AD$77:$AD$79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'C2'!$AF$77:$AF$79</c:f>
              <c:numCache>
                <c:formatCode>0.0</c:formatCode>
                <c:ptCount val="3"/>
                <c:pt idx="0">
                  <c:v>23.333333333333332</c:v>
                </c:pt>
                <c:pt idx="1">
                  <c:v>13.333333333333334</c:v>
                </c:pt>
                <c:pt idx="2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'C2'!$AG$76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'C2'!$AD$77:$AD$79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'C2'!$AG$77:$AG$79</c:f>
              <c:numCache>
                <c:formatCode>0.0</c:formatCode>
                <c:ptCount val="3"/>
                <c:pt idx="0">
                  <c:v>33.333333333333329</c:v>
                </c:pt>
                <c:pt idx="1">
                  <c:v>50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'C2'!$AH$76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'C2'!$AD$77:$AD$79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'C2'!$AH$77:$AH$79</c:f>
              <c:numCache>
                <c:formatCode>0.0</c:formatCode>
                <c:ptCount val="3"/>
                <c:pt idx="0">
                  <c:v>6.666666666666667</c:v>
                </c:pt>
                <c:pt idx="1">
                  <c:v>20</c:v>
                </c:pt>
                <c:pt idx="2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EC2-40C6-96BC-A7539D209D17}"/>
            </c:ext>
          </c:extLst>
        </c:ser>
        <c:ser>
          <c:idx val="4"/>
          <c:order val="4"/>
          <c:tx>
            <c:strRef>
              <c:f>'C2'!$AI$76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EC2-40C6-96BC-A7539D209D1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C2-40C6-96BC-A7539D209D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'C2'!$AD$77:$AD$79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'C2'!$AI$77:$AI$79</c:f>
              <c:numCache>
                <c:formatCode>0.0</c:formatCode>
                <c:ptCount val="3"/>
                <c:pt idx="0">
                  <c:v>6.666666666666667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EC2-40C6-96BC-A7539D209D17}"/>
            </c:ext>
          </c:extLst>
        </c:ser>
        <c:ser>
          <c:idx val="5"/>
          <c:order val="5"/>
          <c:tx>
            <c:strRef>
              <c:f>'C2'!$AJ$76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'C2'!$AD$77:$AD$79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'C2'!$AJ$77:$AJ$79</c:f>
              <c:numCache>
                <c:formatCode>0.0</c:formatCode>
                <c:ptCount val="3"/>
                <c:pt idx="0">
                  <c:v>23.333333333333332</c:v>
                </c:pt>
                <c:pt idx="1">
                  <c:v>16.666666666666664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EC2-40C6-96BC-A7539D209D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'C3'!$K$14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'C3'!$J$15:$J$19</c15:sqref>
                  </c15:fullRef>
                </c:ext>
              </c:extLst>
              <c:f>'C3'!$J$17:$J$19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'C3'!$K$15:$K$19</c15:sqref>
                  </c15:fullRef>
                </c:ext>
              </c:extLst>
              <c:f>'C3'!$K$17:$K$19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'C3'!$L$14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'C3'!$J$15:$J$19</c15:sqref>
                  </c15:fullRef>
                </c:ext>
              </c:extLst>
              <c:f>'C3'!$J$17:$J$19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'C3'!$L$15:$L$19</c15:sqref>
                  </c15:fullRef>
                </c:ext>
              </c:extLst>
              <c:f>'C3'!$L$17:$L$19</c:f>
              <c:numCache>
                <c:formatCode>0.0</c:formatCode>
                <c:ptCount val="3"/>
                <c:pt idx="0">
                  <c:v>5.5555555555555554</c:v>
                </c:pt>
                <c:pt idx="1">
                  <c:v>33.333333333333329</c:v>
                </c:pt>
                <c:pt idx="2">
                  <c:v>38.888888888888893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'C3'!$L$15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CA50-424B-9D74-BB661FB3D63E}"/>
                      </c:ext>
                    </c:extLst>
                  </c15:dLbl>
                </c15:categoryFilterException>
                <c15:categoryFilterException>
                  <c15:sqref>'C3'!$L$16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CA50-424B-9D74-BB661FB3D63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'C3'!$M$14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'C3'!$J$15:$J$19</c15:sqref>
                  </c15:fullRef>
                </c:ext>
              </c:extLst>
              <c:f>'C3'!$J$17:$J$19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'C3'!$M$15:$M$19</c15:sqref>
                  </c15:fullRef>
                </c:ext>
              </c:extLst>
              <c:f>'C3'!$M$17:$M$19</c:f>
              <c:numCache>
                <c:formatCode>0.0</c:formatCode>
                <c:ptCount val="3"/>
                <c:pt idx="0">
                  <c:v>66.666666666666657</c:v>
                </c:pt>
                <c:pt idx="1">
                  <c:v>38.888888888888893</c:v>
                </c:pt>
                <c:pt idx="2">
                  <c:v>44.444444444444443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'C3'!$N$14</c:f>
              <c:strCache>
                <c:ptCount val="1"/>
                <c:pt idx="0">
                  <c:v>1 - Min.Improv C3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CD5-485E-B6D4-9B70C035BE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'C3'!$J$15:$J$19</c15:sqref>
                  </c15:fullRef>
                </c:ext>
              </c:extLst>
              <c:f>'C3'!$J$17:$J$19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'C3'!$N$15:$N$19</c15:sqref>
                  </c15:fullRef>
                </c:ext>
              </c:extLst>
              <c:f>'C3'!$N$17:$N$19</c:f>
              <c:numCache>
                <c:formatCode>0.0</c:formatCode>
                <c:ptCount val="3"/>
                <c:pt idx="0">
                  <c:v>5.5555555555555554</c:v>
                </c:pt>
                <c:pt idx="1">
                  <c:v>5.5555555555555554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'C3'!$N$16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CA50-424B-9D74-BB661FB3D63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'C3'!$O$14</c:f>
              <c:strCache>
                <c:ptCount val="1"/>
                <c:pt idx="0">
                  <c:v>2 - Min.Improv C3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CD5-485E-B6D4-9B70C035BEC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CD5-485E-B6D4-9B70C035BEC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CD5-485E-B6D4-9B70C035BE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'C3'!$J$15:$J$19</c15:sqref>
                  </c15:fullRef>
                </c:ext>
              </c:extLst>
              <c:f>'C3'!$J$17:$J$19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'C3'!$O$15:$O$19</c15:sqref>
                  </c15:fullRef>
                </c:ext>
              </c:extLst>
              <c:f>'C3'!$O$17:$O$19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'C3'!$O$16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CA50-424B-9D74-BB661FB3D63E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'C3'!$P$14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'C3'!$J$15:$J$19</c15:sqref>
                  </c15:fullRef>
                </c:ext>
              </c:extLst>
              <c:f>'C3'!$J$17:$J$19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'C3'!$P$15:$P$19</c15:sqref>
                  </c15:fullRef>
                </c:ext>
              </c:extLst>
              <c:f>'C3'!$P$17:$P$19</c:f>
              <c:numCache>
                <c:formatCode>0.0</c:formatCode>
                <c:ptCount val="3"/>
                <c:pt idx="0">
                  <c:v>22.222222222222221</c:v>
                </c:pt>
                <c:pt idx="1">
                  <c:v>22.222222222222221</c:v>
                </c:pt>
                <c:pt idx="2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CD5-485E-B6D4-9B70C035B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pECI</a:t>
                </a:r>
                <a:r>
                  <a:rPr lang="en-AU" baseline="0"/>
                  <a:t> Combo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A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'C3'!$AD$14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'C3'!$AC$15:$AC$19</c15:sqref>
                  </c15:fullRef>
                </c:ext>
              </c:extLst>
              <c:f>'C3'!$AC$17:$AC$19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'C3'!$AD$15:$AD$19</c15:sqref>
                  </c15:fullRef>
                </c:ext>
              </c:extLst>
              <c:f>'C3'!$AD$17:$AD$19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'C3'!$AE$14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'C3'!$AC$15:$AC$19</c15:sqref>
                  </c15:fullRef>
                </c:ext>
              </c:extLst>
              <c:f>'C3'!$AC$17:$AC$19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'C3'!$AE$15:$AE$19</c15:sqref>
                  </c15:fullRef>
                </c:ext>
              </c:extLst>
              <c:f>'C3'!$AE$17:$AE$19</c:f>
              <c:numCache>
                <c:formatCode>0.0</c:formatCode>
                <c:ptCount val="3"/>
                <c:pt idx="0">
                  <c:v>11.111111111111111</c:v>
                </c:pt>
                <c:pt idx="1">
                  <c:v>22.222222222222221</c:v>
                </c:pt>
                <c:pt idx="2">
                  <c:v>27.777777777777779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'C3'!$AE$15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B999-43FE-B8DA-03C36700AFB8}"/>
                      </c:ext>
                    </c:extLst>
                  </c15:dLbl>
                </c15:categoryFilterException>
                <c15:categoryFilterException>
                  <c15:sqref>'C3'!$AE$16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B999-43FE-B8DA-03C36700AFB8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'C3'!$AF$14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'C3'!$AC$15:$AC$19</c15:sqref>
                  </c15:fullRef>
                </c:ext>
              </c:extLst>
              <c:f>'C3'!$AC$17:$AC$19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'C3'!$AF$15:$AF$19</c15:sqref>
                  </c15:fullRef>
                </c:ext>
              </c:extLst>
              <c:f>'C3'!$AF$17:$AF$19</c:f>
              <c:numCache>
                <c:formatCode>0.0</c:formatCode>
                <c:ptCount val="3"/>
                <c:pt idx="0">
                  <c:v>55.555555555555557</c:v>
                </c:pt>
                <c:pt idx="1">
                  <c:v>33.333333333333329</c:v>
                </c:pt>
                <c:pt idx="2">
                  <c:v>44.444444444444443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'C3'!$AG$14</c:f>
              <c:strCache>
                <c:ptCount val="1"/>
                <c:pt idx="0">
                  <c:v>1 - Min.Improv C3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'C3'!$AC$15:$AC$19</c15:sqref>
                  </c15:fullRef>
                </c:ext>
              </c:extLst>
              <c:f>'C3'!$AC$17:$AC$19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'C3'!$AG$15:$AG$19</c15:sqref>
                  </c15:fullRef>
                </c:ext>
              </c:extLst>
              <c:f>'C3'!$AG$17:$AG$19</c:f>
              <c:numCache>
                <c:formatCode>0.0</c:formatCode>
                <c:ptCount val="3"/>
                <c:pt idx="0">
                  <c:v>11.111111111111111</c:v>
                </c:pt>
                <c:pt idx="1">
                  <c:v>16.666666666666664</c:v>
                </c:pt>
                <c:pt idx="2">
                  <c:v>5.5555555555555554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'C3'!$AH$14</c:f>
              <c:strCache>
                <c:ptCount val="1"/>
                <c:pt idx="0">
                  <c:v>2 - Min.Improv C3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3DB-4D6E-AE02-BC19E35B2D2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3DB-4D6E-AE02-BC19E35B2D2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3DB-4D6E-AE02-BC19E35B2D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'C3'!$AC$15:$AC$19</c15:sqref>
                  </c15:fullRef>
                </c:ext>
              </c:extLst>
              <c:f>'C3'!$AC$17:$AC$19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'C3'!$AH$15:$AH$19</c15:sqref>
                  </c15:fullRef>
                </c:ext>
              </c:extLst>
              <c:f>'C3'!$AH$17:$AH$19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'C3'!$AI$14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'C3'!$AC$15:$AC$19</c15:sqref>
                  </c15:fullRef>
                </c:ext>
              </c:extLst>
              <c:f>'C3'!$AC$17:$AC$19</c:f>
              <c:strCache>
                <c:ptCount val="3"/>
                <c:pt idx="0">
                  <c:v>C3 vs C4</c:v>
                </c:pt>
                <c:pt idx="1">
                  <c:v>C3 vs C5</c:v>
                </c:pt>
                <c:pt idx="2">
                  <c:v>C3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'C3'!$AI$15:$AI$19</c15:sqref>
                  </c15:fullRef>
                </c:ext>
              </c:extLst>
              <c:f>'C3'!$AI$17:$AI$19</c:f>
              <c:numCache>
                <c:formatCode>0.0</c:formatCode>
                <c:ptCount val="3"/>
                <c:pt idx="0">
                  <c:v>22.222222222222221</c:v>
                </c:pt>
                <c:pt idx="1">
                  <c:v>27.777777777777779</c:v>
                </c:pt>
                <c:pt idx="2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3DB-4D6E-AE02-BC19E35B2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'C3'!$K$46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'C3'!$J$47:$J$52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'C3'!$K$47:$K$52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'C3'!$L$46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E76-495A-A44D-D0D01113CF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'C3'!$J$47:$J$52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'C3'!$L$47:$L$52</c:f>
              <c:numCache>
                <c:formatCode>0.0</c:formatCode>
                <c:ptCount val="6"/>
                <c:pt idx="0">
                  <c:v>26.666666666666668</c:v>
                </c:pt>
                <c:pt idx="1">
                  <c:v>6.666666666666667</c:v>
                </c:pt>
                <c:pt idx="2">
                  <c:v>13.333333333333334</c:v>
                </c:pt>
                <c:pt idx="3">
                  <c:v>33.333333333333329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'C3'!$M$46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'C3'!$J$47:$J$52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'C3'!$M$47:$M$52</c:f>
              <c:numCache>
                <c:formatCode>0.0</c:formatCode>
                <c:ptCount val="6"/>
                <c:pt idx="0">
                  <c:v>53.333333333333336</c:v>
                </c:pt>
                <c:pt idx="1">
                  <c:v>33.333333333333329</c:v>
                </c:pt>
                <c:pt idx="2">
                  <c:v>40</c:v>
                </c:pt>
                <c:pt idx="3">
                  <c:v>53.333333333333336</c:v>
                </c:pt>
                <c:pt idx="4">
                  <c:v>73.333333333333329</c:v>
                </c:pt>
                <c:pt idx="5">
                  <c:v>53.333333333333336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'C3'!$N$46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'C3'!$J$47:$J$52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'C3'!$N$47:$N$52</c:f>
              <c:numCache>
                <c:formatCode>0.0</c:formatCode>
                <c:ptCount val="6"/>
                <c:pt idx="0">
                  <c:v>13.333333333333334</c:v>
                </c:pt>
                <c:pt idx="1">
                  <c:v>6.666666666666667</c:v>
                </c:pt>
                <c:pt idx="2">
                  <c:v>13.333333333333334</c:v>
                </c:pt>
                <c:pt idx="3">
                  <c:v>6.666666666666667</c:v>
                </c:pt>
                <c:pt idx="4">
                  <c:v>0</c:v>
                </c:pt>
                <c:pt idx="5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'C3'!$O$46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E1-46CE-8DA9-1128422E6D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E1-46CE-8DA9-1128422E6D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BE76-495A-A44D-D0D01113CF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'C3'!$J$47:$J$52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'C3'!$O$47:$O$52</c:f>
              <c:numCache>
                <c:formatCode>0.0</c:formatCode>
                <c:ptCount val="6"/>
                <c:pt idx="0">
                  <c:v>6.666666666666667</c:v>
                </c:pt>
                <c:pt idx="1">
                  <c:v>0</c:v>
                </c:pt>
                <c:pt idx="2">
                  <c:v>0</c:v>
                </c:pt>
                <c:pt idx="3">
                  <c:v>6.666666666666667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'C3'!$P$46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E76-495A-A44D-D0D01113CF42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E76-495A-A44D-D0D01113CF42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E76-495A-A44D-D0D01113CF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'C3'!$J$47:$J$52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'C3'!$P$47:$P$52</c:f>
              <c:numCache>
                <c:formatCode>0.0</c:formatCode>
                <c:ptCount val="6"/>
                <c:pt idx="0">
                  <c:v>0</c:v>
                </c:pt>
                <c:pt idx="1">
                  <c:v>53.333333333333336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E76-495A-A44D-D0D01113C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'C3'!$AD$46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'C3'!$AC$47:$AC$52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'C3'!$AD$47:$AD$52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'C3'!$AE$46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356-42F4-847C-DD474F18B2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'C3'!$AC$47:$AC$52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'C3'!$AE$47:$AE$52</c:f>
              <c:numCache>
                <c:formatCode>0.0</c:formatCode>
                <c:ptCount val="6"/>
                <c:pt idx="0">
                  <c:v>13.333333333333334</c:v>
                </c:pt>
                <c:pt idx="1">
                  <c:v>13.333333333333334</c:v>
                </c:pt>
                <c:pt idx="2">
                  <c:v>13.333333333333334</c:v>
                </c:pt>
                <c:pt idx="3">
                  <c:v>26.666666666666668</c:v>
                </c:pt>
                <c:pt idx="4">
                  <c:v>6.666666666666667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'C3'!$AF$46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356-42F4-847C-DD474F18B2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'C3'!$AC$47:$AC$52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'C3'!$AF$47:$AF$52</c:f>
              <c:numCache>
                <c:formatCode>0.0</c:formatCode>
                <c:ptCount val="6"/>
                <c:pt idx="0">
                  <c:v>53.333333333333336</c:v>
                </c:pt>
                <c:pt idx="1">
                  <c:v>0</c:v>
                </c:pt>
                <c:pt idx="2">
                  <c:v>33.333333333333329</c:v>
                </c:pt>
                <c:pt idx="3">
                  <c:v>60</c:v>
                </c:pt>
                <c:pt idx="4">
                  <c:v>40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'C3'!$AG$46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356-42F4-847C-DD474F18B2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'C3'!$AC$47:$AC$52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'C3'!$AG$47:$AG$52</c:f>
              <c:numCache>
                <c:formatCode>0.0</c:formatCode>
                <c:ptCount val="6"/>
                <c:pt idx="0">
                  <c:v>20</c:v>
                </c:pt>
                <c:pt idx="1">
                  <c:v>0</c:v>
                </c:pt>
                <c:pt idx="2">
                  <c:v>20</c:v>
                </c:pt>
                <c:pt idx="3">
                  <c:v>6.666666666666667</c:v>
                </c:pt>
                <c:pt idx="4">
                  <c:v>40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'C3'!$AH$46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E1-46CE-8DA9-1128422E6D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E1-46CE-8DA9-1128422E6D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356-42F4-847C-DD474F18B2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'C3'!$AC$47:$AC$52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'C3'!$AH$47:$AH$52</c:f>
              <c:numCache>
                <c:formatCode>0.0</c:formatCode>
                <c:ptCount val="6"/>
                <c:pt idx="0">
                  <c:v>13.333333333333334</c:v>
                </c:pt>
                <c:pt idx="1">
                  <c:v>0</c:v>
                </c:pt>
                <c:pt idx="2">
                  <c:v>0</c:v>
                </c:pt>
                <c:pt idx="3">
                  <c:v>6.666666666666667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'C3'!$AI$46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356-42F4-847C-DD474F18B27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356-42F4-847C-DD474F18B27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356-42F4-847C-DD474F18B2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'C3'!$AC$47:$AC$52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'C3'!$AI$47:$AI$52</c:f>
              <c:numCache>
                <c:formatCode>0.0</c:formatCode>
                <c:ptCount val="6"/>
                <c:pt idx="0">
                  <c:v>0</c:v>
                </c:pt>
                <c:pt idx="1">
                  <c:v>86.666666666666671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E1-46CE-8DA9-1128422E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'C3'!$K$75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'C3'!$J$76:$J$78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'C3'!$K$76:$K$78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'C3'!$L$75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'C3'!$J$76:$J$78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'C3'!$L$76:$L$78</c:f>
              <c:numCache>
                <c:formatCode>0.0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26.666666666666668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'C3'!$M$75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'C3'!$J$76:$J$78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'C3'!$M$76:$M$78</c:f>
              <c:numCache>
                <c:formatCode>0.0</c:formatCode>
                <c:ptCount val="3"/>
                <c:pt idx="0">
                  <c:v>56.666666666666664</c:v>
                </c:pt>
                <c:pt idx="1">
                  <c:v>73.333333333333329</c:v>
                </c:pt>
                <c:pt idx="2">
                  <c:v>23.333333333333332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'C3'!$N$75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'C3'!$J$76:$J$78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'C3'!$N$76:$N$78</c:f>
              <c:numCache>
                <c:formatCode>0.0</c:formatCode>
                <c:ptCount val="3"/>
                <c:pt idx="0">
                  <c:v>10</c:v>
                </c:pt>
                <c:pt idx="1">
                  <c:v>6.666666666666667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A9-4A28-9F51-FEF53CF63622}"/>
            </c:ext>
          </c:extLst>
        </c:ser>
        <c:ser>
          <c:idx val="4"/>
          <c:order val="4"/>
          <c:tx>
            <c:strRef>
              <c:f>'C3'!$O$75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A9-4A28-9F51-FEF53CF636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'C3'!$J$76:$J$78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'C3'!$O$76:$O$78</c:f>
              <c:numCache>
                <c:formatCode>0.0</c:formatCode>
                <c:ptCount val="3"/>
                <c:pt idx="0">
                  <c:v>6.666666666666667</c:v>
                </c:pt>
                <c:pt idx="1">
                  <c:v>0</c:v>
                </c:pt>
                <c:pt idx="2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A9-4A28-9F51-FEF53CF63622}"/>
            </c:ext>
          </c:extLst>
        </c:ser>
        <c:ser>
          <c:idx val="5"/>
          <c:order val="5"/>
          <c:tx>
            <c:strRef>
              <c:f>'C3'!$P$75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'C3'!$J$76:$J$78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'C3'!$P$76:$P$78</c:f>
              <c:numCache>
                <c:formatCode>0.0</c:formatCode>
                <c:ptCount val="3"/>
                <c:pt idx="0">
                  <c:v>16.666666666666664</c:v>
                </c:pt>
                <c:pt idx="1">
                  <c:v>10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CA9-4A28-9F51-FEF53CF636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'C3'!$AD$75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'C3'!$AC$76:$AC$78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'C3'!$AD$76:$AD$78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'C3'!$AE$75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'C3'!$AC$76:$AC$78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'C3'!$AE$76:$AE$78</c:f>
              <c:numCache>
                <c:formatCode>0.0</c:formatCode>
                <c:ptCount val="3"/>
                <c:pt idx="0">
                  <c:v>16.666666666666664</c:v>
                </c:pt>
                <c:pt idx="1">
                  <c:v>10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'C3'!$AF$75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'C3'!$AC$76:$AC$78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'C3'!$AF$76:$AF$78</c:f>
              <c:numCache>
                <c:formatCode>0.0</c:formatCode>
                <c:ptCount val="3"/>
                <c:pt idx="0">
                  <c:v>36.666666666666664</c:v>
                </c:pt>
                <c:pt idx="1">
                  <c:v>43.333333333333336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'C3'!$AG$75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'C3'!$AC$76:$AC$78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'C3'!$AG$76:$AG$78</c:f>
              <c:numCache>
                <c:formatCode>0.0</c:formatCode>
                <c:ptCount val="3"/>
                <c:pt idx="0">
                  <c:v>16.666666666666664</c:v>
                </c:pt>
                <c:pt idx="1">
                  <c:v>30</c:v>
                </c:pt>
                <c:pt idx="2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0E2-4DB3-98FB-AA72D7F055A2}"/>
            </c:ext>
          </c:extLst>
        </c:ser>
        <c:ser>
          <c:idx val="4"/>
          <c:order val="4"/>
          <c:tx>
            <c:strRef>
              <c:f>'C3'!$AH$75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0E2-4DB3-98FB-AA72D7F055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'C3'!$AC$76:$AC$78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'C3'!$AH$76:$AH$78</c:f>
              <c:numCache>
                <c:formatCode>0.0</c:formatCode>
                <c:ptCount val="3"/>
                <c:pt idx="0">
                  <c:v>3.3333333333333335</c:v>
                </c:pt>
                <c:pt idx="1">
                  <c:v>0</c:v>
                </c:pt>
                <c:pt idx="2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E2-4DB3-98FB-AA72D7F055A2}"/>
            </c:ext>
          </c:extLst>
        </c:ser>
        <c:ser>
          <c:idx val="5"/>
          <c:order val="5"/>
          <c:tx>
            <c:strRef>
              <c:f>'C3'!$AI$75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'C3'!$AC$76:$AC$78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'C3'!$AI$76:$AI$78</c:f>
              <c:numCache>
                <c:formatCode>0.0</c:formatCode>
                <c:ptCount val="3"/>
                <c:pt idx="0">
                  <c:v>26.666666666666668</c:v>
                </c:pt>
                <c:pt idx="1">
                  <c:v>16.666666666666664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0E2-4DB3-98FB-AA72D7F05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'C4'!$K$14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'C4'!$J$15:$J$19</c15:sqref>
                  </c15:fullRef>
                </c:ext>
              </c:extLst>
              <c:f>'C4'!$J$18:$J$19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'C4'!$K$15:$K$19</c15:sqref>
                  </c15:fullRef>
                </c:ext>
              </c:extLst>
              <c:f>'C4'!$K$18:$K$19</c:f>
              <c:numCache>
                <c:formatCode>0.0</c:formatCode>
                <c:ptCount val="2"/>
                <c:pt idx="0">
                  <c:v>5.5555555555555554</c:v>
                </c:pt>
                <c:pt idx="1">
                  <c:v>5.5555555555555554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'C4'!$K$15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7199-4D31-AF09-38DA6AD05471}"/>
                      </c:ext>
                    </c:extLst>
                  </c15:dLbl>
                </c15:categoryFilterException>
                <c15:categoryFilterException>
                  <c15:sqref>'C4'!$K$16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7199-4D31-AF09-38DA6AD05471}"/>
                      </c:ext>
                    </c:extLst>
                  </c15:dLbl>
                </c15:categoryFilterException>
                <c15:categoryFilterException>
                  <c15:sqref>'C4'!$K$17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7199-4D31-AF09-38DA6AD05471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'C4'!$L$14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'C4'!$J$15:$J$19</c15:sqref>
                  </c15:fullRef>
                </c:ext>
              </c:extLst>
              <c:f>'C4'!$J$18:$J$19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'C4'!$L$15:$L$19</c15:sqref>
                  </c15:fullRef>
                </c:ext>
              </c:extLst>
              <c:f>'C4'!$L$18:$L$19</c:f>
              <c:numCache>
                <c:formatCode>0.0</c:formatCode>
                <c:ptCount val="2"/>
                <c:pt idx="0">
                  <c:v>16.666666666666664</c:v>
                </c:pt>
                <c:pt idx="1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'C4'!$M$14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'C4'!$J$15:$J$19</c15:sqref>
                  </c15:fullRef>
                </c:ext>
              </c:extLst>
              <c:f>'C4'!$J$18:$J$19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'C4'!$M$15:$M$19</c15:sqref>
                  </c15:fullRef>
                </c:ext>
              </c:extLst>
              <c:f>'C4'!$M$18:$M$19</c:f>
              <c:numCache>
                <c:formatCode>0.0</c:formatCode>
                <c:ptCount val="2"/>
                <c:pt idx="0">
                  <c:v>50</c:v>
                </c:pt>
                <c:pt idx="1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'C4'!$N$14</c:f>
              <c:strCache>
                <c:ptCount val="1"/>
                <c:pt idx="0">
                  <c:v>1 - Min.Improv C4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'C4'!$J$15:$J$19</c15:sqref>
                  </c15:fullRef>
                </c:ext>
              </c:extLst>
              <c:f>'C4'!$J$18:$J$19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'C4'!$N$15:$N$19</c15:sqref>
                  </c15:fullRef>
                </c:ext>
              </c:extLst>
              <c:f>'C4'!$N$18:$N$19</c:f>
              <c:numCache>
                <c:formatCode>0.0</c:formatCode>
                <c:ptCount val="2"/>
                <c:pt idx="0">
                  <c:v>5.5555555555555554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'C4'!$O$14</c:f>
              <c:strCache>
                <c:ptCount val="1"/>
                <c:pt idx="0">
                  <c:v>2 - Min.Improv C4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0E1-46CE-8DA9-1128422E6D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'C4'!$J$15:$J$19</c15:sqref>
                  </c15:fullRef>
                </c:ext>
              </c:extLst>
              <c:f>'C4'!$J$18:$J$19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'C4'!$O$15:$O$19</c15:sqref>
                  </c15:fullRef>
                </c:ext>
              </c:extLst>
              <c:f>'C4'!$O$18:$O$19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'C4'!$O$15</c15:sqref>
                  <c15:dLbl>
                    <c:idx val="-1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ellipsis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900" b="1" i="0" u="none" strike="noStrike" kern="1200" baseline="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n-US"/>
                      </a:p>
                    </c:txPr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xmlns:c16="http://schemas.microsoft.com/office/drawing/2014/chart" uri="{C3380CC4-5D6E-409C-BE32-E72D297353CC}">
                        <c16:uniqueId val="{00000003-7199-4D31-AF09-38DA6AD05471}"/>
                      </c:ext>
                    </c:extLst>
                  </c15:dLbl>
                </c15:categoryFilterException>
                <c15:categoryFilterException>
                  <c15:sqref>'C4'!$O$16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4-7199-4D31-AF09-38DA6AD05471}"/>
                      </c:ext>
                    </c:extLst>
                  </c15:dLbl>
                </c15:categoryFilterException>
                <c15:categoryFilterException>
                  <c15:sqref>'C4'!$O$17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5-7199-4D31-AF09-38DA6AD05471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'C4'!$P$14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'C4'!$J$15:$J$19</c15:sqref>
                  </c15:fullRef>
                </c:ext>
              </c:extLst>
              <c:f>'C4'!$J$18:$J$19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'C4'!$P$15:$P$19</c15:sqref>
                  </c15:fullRef>
                </c:ext>
              </c:extLst>
              <c:f>'C4'!$P$18:$P$19</c:f>
              <c:numCache>
                <c:formatCode>0.0</c:formatCode>
                <c:ptCount val="2"/>
                <c:pt idx="0">
                  <c:v>22.222222222222221</c:v>
                </c:pt>
                <c:pt idx="1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E1-46CE-8DA9-1128422E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pECI Combo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'C4'!$AE$14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'C4'!$AD$15:$AD$19</c15:sqref>
                  </c15:fullRef>
                </c:ext>
              </c:extLst>
              <c:f>'C4'!$AD$18:$AD$19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'C4'!$AE$15:$AE$19</c15:sqref>
                  </c15:fullRef>
                </c:ext>
              </c:extLst>
              <c:f>'C4'!$AE$18:$AE$19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'C4'!$AF$14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'C4'!$AD$15:$AD$19</c15:sqref>
                  </c15:fullRef>
                </c:ext>
              </c:extLst>
              <c:f>'C4'!$AD$18:$AD$19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'C4'!$AF$15:$AF$19</c15:sqref>
                  </c15:fullRef>
                </c:ext>
              </c:extLst>
              <c:f>'C4'!$AF$18:$AF$19</c:f>
              <c:numCache>
                <c:formatCode>0.0</c:formatCode>
                <c:ptCount val="2"/>
                <c:pt idx="0">
                  <c:v>22.222222222222221</c:v>
                </c:pt>
                <c:pt idx="1">
                  <c:v>22.222222222222221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'C4'!$AF$15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0F45-4F11-8017-7906EDB4B53B}"/>
                      </c:ext>
                    </c:extLst>
                  </c15:dLbl>
                </c15:categoryFilterException>
                <c15:categoryFilterException>
                  <c15:sqref>'C4'!$AF$16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0F45-4F11-8017-7906EDB4B53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'C4'!$AG$14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'C4'!$AD$15:$AD$19</c15:sqref>
                  </c15:fullRef>
                </c:ext>
              </c:extLst>
              <c:f>'C4'!$AD$18:$AD$19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'C4'!$AG$15:$AG$19</c15:sqref>
                  </c15:fullRef>
                </c:ext>
              </c:extLst>
              <c:f>'C4'!$AG$18:$AG$19</c:f>
              <c:numCache>
                <c:formatCode>0.0</c:formatCode>
                <c:ptCount val="2"/>
                <c:pt idx="0">
                  <c:v>50</c:v>
                </c:pt>
                <c:pt idx="1">
                  <c:v>55.555555555555557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'C4'!$AH$14</c:f>
              <c:strCache>
                <c:ptCount val="1"/>
                <c:pt idx="0">
                  <c:v>1 - Min.Improv C4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'C4'!$AD$15:$AD$19</c15:sqref>
                  </c15:fullRef>
                </c:ext>
              </c:extLst>
              <c:f>'C4'!$AD$18:$AD$19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'C4'!$AH$15:$AH$19</c15:sqref>
                  </c15:fullRef>
                </c:ext>
              </c:extLst>
              <c:f>'C4'!$AH$18:$AH$19</c:f>
              <c:numCache>
                <c:formatCode>0.0</c:formatCode>
                <c:ptCount val="2"/>
                <c:pt idx="0">
                  <c:v>5.5555555555555554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'C4'!$AI$14</c:f>
              <c:strCache>
                <c:ptCount val="1"/>
                <c:pt idx="0">
                  <c:v>2 - Min.Improv C4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0E1-46CE-8DA9-1128422E6D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'C4'!$AD$15:$AD$19</c15:sqref>
                  </c15:fullRef>
                </c:ext>
              </c:extLst>
              <c:f>'C4'!$AD$18:$AD$19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'C4'!$AI$15:$AI$19</c15:sqref>
                  </c15:fullRef>
                </c:ext>
              </c:extLst>
              <c:f>'C4'!$AI$18:$AI$19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'C4'!$AI$17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0F45-4F11-8017-7906EDB4B53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'C4'!$AJ$14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'C4'!$AD$15:$AD$19</c15:sqref>
                  </c15:fullRef>
                </c:ext>
              </c:extLst>
              <c:f>'C4'!$AD$18:$AD$19</c:f>
              <c:strCache>
                <c:ptCount val="2"/>
                <c:pt idx="0">
                  <c:v>C4 vs C5</c:v>
                </c:pt>
                <c:pt idx="1">
                  <c:v>C4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'C4'!$AJ$15:$AJ$19</c15:sqref>
                  </c15:fullRef>
                </c:ext>
              </c:extLst>
              <c:f>'C4'!$AJ$18:$AJ$19</c:f>
              <c:numCache>
                <c:formatCode>0.0</c:formatCode>
                <c:ptCount val="2"/>
                <c:pt idx="0">
                  <c:v>22.222222222222221</c:v>
                </c:pt>
                <c:pt idx="1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860-4846-973F-2DE3D57F07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pEC Combo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'C4'!$K$45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0E1-46CE-8DA9-1128422E6D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0E1-46CE-8DA9-1128422E6D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5FB-42BE-9D01-A6D50F82549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5FB-42BE-9D01-A6D50F82549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5FB-42BE-9D01-A6D50F825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'C4'!$J$46:$J$51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'C4'!$K$46:$K$51</c:f>
              <c:numCache>
                <c:formatCode>0.0</c:formatCode>
                <c:ptCount val="6"/>
                <c:pt idx="0">
                  <c:v>13.333333333333334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'C4'!$L$45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5FB-42BE-9D01-A6D50F82549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5FB-42BE-9D01-A6D50F825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'C4'!$J$46:$J$51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'C4'!$L$46:$L$51</c:f>
              <c:numCache>
                <c:formatCode>0.0</c:formatCode>
                <c:ptCount val="6"/>
                <c:pt idx="0">
                  <c:v>26.666666666666668</c:v>
                </c:pt>
                <c:pt idx="1">
                  <c:v>13.333333333333334</c:v>
                </c:pt>
                <c:pt idx="2">
                  <c:v>13.333333333333334</c:v>
                </c:pt>
                <c:pt idx="3">
                  <c:v>13.333333333333334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'C4'!$M$45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'C4'!$J$46:$J$51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'C4'!$M$46:$M$51</c:f>
              <c:numCache>
                <c:formatCode>0.0</c:formatCode>
                <c:ptCount val="6"/>
                <c:pt idx="0">
                  <c:v>53.333333333333336</c:v>
                </c:pt>
                <c:pt idx="1">
                  <c:v>20</c:v>
                </c:pt>
                <c:pt idx="2">
                  <c:v>46.666666666666664</c:v>
                </c:pt>
                <c:pt idx="3">
                  <c:v>53.333333333333336</c:v>
                </c:pt>
                <c:pt idx="4">
                  <c:v>86.666666666666671</c:v>
                </c:pt>
                <c:pt idx="5">
                  <c:v>53.333333333333336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'C4'!$N$45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'C4'!$J$46:$J$51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'C4'!$N$46:$N$51</c:f>
              <c:numCache>
                <c:formatCode>0.0</c:formatCode>
                <c:ptCount val="6"/>
                <c:pt idx="0">
                  <c:v>6.666666666666667</c:v>
                </c:pt>
                <c:pt idx="1">
                  <c:v>6.666666666666667</c:v>
                </c:pt>
                <c:pt idx="2">
                  <c:v>6.666666666666667</c:v>
                </c:pt>
                <c:pt idx="3">
                  <c:v>26.666666666666668</c:v>
                </c:pt>
                <c:pt idx="4">
                  <c:v>0</c:v>
                </c:pt>
                <c:pt idx="5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'C4'!$O$45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0E1-46CE-8DA9-1128422E6D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5FB-42BE-9D01-A6D50F825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'C4'!$J$46:$J$51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'C4'!$O$46:$O$51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6.666666666666667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'C4'!$P$45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5FB-42BE-9D01-A6D50F82549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5FB-42BE-9D01-A6D50F82549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5FB-42BE-9D01-A6D50F825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'C4'!$J$46:$J$51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'C4'!$P$46:$P$51</c:f>
              <c:numCache>
                <c:formatCode>0.0</c:formatCode>
                <c:ptCount val="6"/>
                <c:pt idx="0">
                  <c:v>0</c:v>
                </c:pt>
                <c:pt idx="1">
                  <c:v>60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E1-46CE-8DA9-1128422E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'C4'!$AE$45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'C4'!$AD$46:$AD$51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'C4'!$AE$46:$AE$51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'C4'!$AF$45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'C4'!$AD$46:$AD$51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'C4'!$AF$46:$AF$51</c:f>
              <c:numCache>
                <c:formatCode>0.0</c:formatCode>
                <c:ptCount val="6"/>
                <c:pt idx="0">
                  <c:v>6.666666666666667</c:v>
                </c:pt>
                <c:pt idx="1">
                  <c:v>6.666666666666667</c:v>
                </c:pt>
                <c:pt idx="2">
                  <c:v>13.333333333333334</c:v>
                </c:pt>
                <c:pt idx="3">
                  <c:v>13.333333333333334</c:v>
                </c:pt>
                <c:pt idx="4">
                  <c:v>13.333333333333334</c:v>
                </c:pt>
                <c:pt idx="5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'C4'!$AG$45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'C4'!$AD$46:$AD$51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'C4'!$AG$46:$AG$51</c:f>
              <c:numCache>
                <c:formatCode>0.0</c:formatCode>
                <c:ptCount val="6"/>
                <c:pt idx="0">
                  <c:v>66.666666666666657</c:v>
                </c:pt>
                <c:pt idx="1">
                  <c:v>13.333333333333334</c:v>
                </c:pt>
                <c:pt idx="2">
                  <c:v>33.333333333333329</c:v>
                </c:pt>
                <c:pt idx="3">
                  <c:v>53.333333333333336</c:v>
                </c:pt>
                <c:pt idx="4">
                  <c:v>60</c:v>
                </c:pt>
                <c:pt idx="5">
                  <c:v>46.666666666666664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'C4'!$AH$45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'C4'!$AD$46:$AD$51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'C4'!$AH$46:$AH$51</c:f>
              <c:numCache>
                <c:formatCode>0.0</c:formatCode>
                <c:ptCount val="6"/>
                <c:pt idx="0">
                  <c:v>20</c:v>
                </c:pt>
                <c:pt idx="1">
                  <c:v>13.333333333333334</c:v>
                </c:pt>
                <c:pt idx="2">
                  <c:v>20</c:v>
                </c:pt>
                <c:pt idx="3">
                  <c:v>33.333333333333329</c:v>
                </c:pt>
                <c:pt idx="4">
                  <c:v>13.333333333333334</c:v>
                </c:pt>
                <c:pt idx="5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'C4'!$AI$45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0E1-46CE-8DA9-1128422E6D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0E1-46CE-8DA9-1128422E6D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0E1-46CE-8DA9-1128422E6D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D21-4381-AC4C-6297CBCEE5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'C4'!$AD$46:$AD$51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'C4'!$AI$46:$AI$51</c:f>
              <c:numCache>
                <c:formatCode>0.0</c:formatCode>
                <c:ptCount val="6"/>
                <c:pt idx="0">
                  <c:v>6.666666666666667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'C4'!$AJ$45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D21-4381-AC4C-6297CBCEE51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D21-4381-AC4C-6297CBCEE51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D21-4381-AC4C-6297CBCEE5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'C4'!$AD$46:$AD$51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'C4'!$AJ$46:$AJ$51</c:f>
              <c:numCache>
                <c:formatCode>0.0</c:formatCode>
                <c:ptCount val="6"/>
                <c:pt idx="0">
                  <c:v>0</c:v>
                </c:pt>
                <c:pt idx="1">
                  <c:v>66.666666666666657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E1-46CE-8DA9-1128422E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'C4'!$K$74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0E1-46CE-8DA9-1128422E6D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0E1-46CE-8DA9-1128422E6D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'C4'!$J$75:$J$77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'C4'!$K$75:$K$77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'C4'!$L$74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'C4'!$J$75:$J$77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'C4'!$L$75:$L$77</c:f>
              <c:numCache>
                <c:formatCode>0.0</c:formatCode>
                <c:ptCount val="3"/>
                <c:pt idx="0">
                  <c:v>10</c:v>
                </c:pt>
                <c:pt idx="1">
                  <c:v>3.3333333333333335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'C4'!$M$74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'C4'!$J$75:$J$77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'C4'!$M$75:$M$77</c:f>
              <c:numCache>
                <c:formatCode>0.0</c:formatCode>
                <c:ptCount val="3"/>
                <c:pt idx="0">
                  <c:v>56.666666666666664</c:v>
                </c:pt>
                <c:pt idx="1">
                  <c:v>70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'C4'!$N$74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'C4'!$J$75:$J$77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'C4'!$N$75:$N$77</c:f>
              <c:numCache>
                <c:formatCode>0.0</c:formatCode>
                <c:ptCount val="3"/>
                <c:pt idx="0">
                  <c:v>10</c:v>
                </c:pt>
                <c:pt idx="1">
                  <c:v>13.333333333333334</c:v>
                </c:pt>
                <c:pt idx="2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'C4'!$O$74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9-8BA9-4E28-93B8-70F5A18AAE0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'C4'!$J$75:$J$77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'C4'!$O$75:$O$77</c:f>
              <c:numCache>
                <c:formatCode>0.0</c:formatCode>
                <c:ptCount val="3"/>
                <c:pt idx="0">
                  <c:v>6.666666666666667</c:v>
                </c:pt>
                <c:pt idx="1">
                  <c:v>0</c:v>
                </c:pt>
                <c:pt idx="2">
                  <c:v>3.3333333333333335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'C4'!$P$74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'C4'!$J$75:$J$77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'C4'!$P$75:$P$77</c:f>
              <c:numCache>
                <c:formatCode>0.0</c:formatCode>
                <c:ptCount val="3"/>
                <c:pt idx="0">
                  <c:v>16.666666666666664</c:v>
                </c:pt>
                <c:pt idx="1">
                  <c:v>13.333333333333334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'C4'!$AE$74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'C4'!$AD$75:$AD$77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'C4'!$AE$75:$AE$77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'C4'!$AF$74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'C4'!$AD$75:$AD$77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'C4'!$AF$75:$AF$77</c:f>
              <c:numCache>
                <c:formatCode>0.0</c:formatCode>
                <c:ptCount val="3"/>
                <c:pt idx="0">
                  <c:v>13.333333333333334</c:v>
                </c:pt>
                <c:pt idx="1">
                  <c:v>6.666666666666667</c:v>
                </c:pt>
                <c:pt idx="2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'C4'!$AG$74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'C4'!$AD$75:$AD$77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'C4'!$AG$75:$AG$77</c:f>
              <c:numCache>
                <c:formatCode>0.0</c:formatCode>
                <c:ptCount val="3"/>
                <c:pt idx="0">
                  <c:v>46.666666666666664</c:v>
                </c:pt>
                <c:pt idx="1">
                  <c:v>60</c:v>
                </c:pt>
                <c:pt idx="2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'C4'!$AH$74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'C4'!$AD$75:$AD$77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'C4'!$AH$75:$AH$77</c:f>
              <c:numCache>
                <c:formatCode>0.0</c:formatCode>
                <c:ptCount val="3"/>
                <c:pt idx="0">
                  <c:v>20</c:v>
                </c:pt>
                <c:pt idx="1">
                  <c:v>16.666666666666664</c:v>
                </c:pt>
                <c:pt idx="2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C6D-466C-B51E-DE494D036B54}"/>
            </c:ext>
          </c:extLst>
        </c:ser>
        <c:ser>
          <c:idx val="4"/>
          <c:order val="4"/>
          <c:tx>
            <c:strRef>
              <c:f>'C4'!$AI$74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C6D-466C-B51E-DE494D036B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'C4'!$AD$75:$AD$77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'C4'!$AI$75:$AI$77</c:f>
              <c:numCache>
                <c:formatCode>0.0</c:formatCode>
                <c:ptCount val="3"/>
                <c:pt idx="0">
                  <c:v>3.3333333333333335</c:v>
                </c:pt>
                <c:pt idx="1">
                  <c:v>0</c:v>
                </c:pt>
                <c:pt idx="2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C6D-466C-B51E-DE494D036B54}"/>
            </c:ext>
          </c:extLst>
        </c:ser>
        <c:ser>
          <c:idx val="5"/>
          <c:order val="5"/>
          <c:tx>
            <c:strRef>
              <c:f>'C4'!$AJ$74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'C4'!$AD$75:$AD$77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'C4'!$AJ$75:$AJ$77</c:f>
              <c:numCache>
                <c:formatCode>0.0</c:formatCode>
                <c:ptCount val="3"/>
                <c:pt idx="0">
                  <c:v>16.666666666666664</c:v>
                </c:pt>
                <c:pt idx="1">
                  <c:v>16.666666666666664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C6D-466C-B51E-DE494D036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'C5'!$J$14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'C5'!$I$15:$I$19</c15:sqref>
                  </c15:fullRef>
                </c:ext>
              </c:extLst>
              <c:f>'C5'!$I$19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'C5'!$J$15:$J$19</c15:sqref>
                  </c15:fullRef>
                </c:ext>
              </c:extLst>
              <c:f>'C5'!$J$19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'C5'!$K$14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'C5'!$I$15:$I$19</c15:sqref>
                  </c15:fullRef>
                </c:ext>
              </c:extLst>
              <c:f>'C5'!$I$19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'C5'!$K$15:$K$19</c15:sqref>
                  </c15:fullRef>
                </c:ext>
              </c:extLst>
              <c:f>'C5'!$K$19</c:f>
              <c:numCache>
                <c:formatCode>0.0</c:formatCode>
                <c:ptCount val="1"/>
                <c:pt idx="0">
                  <c:v>11.111111111111111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'C5'!$K$15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E50A-4CAF-B1F6-5227DC16FA9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'C5'!$L$14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'C5'!$I$15:$I$19</c15:sqref>
                  </c15:fullRef>
                </c:ext>
              </c:extLst>
              <c:f>'C5'!$I$19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'C5'!$L$15:$L$19</c15:sqref>
                  </c15:fullRef>
                </c:ext>
              </c:extLst>
              <c:f>'C5'!$L$19</c:f>
              <c:numCache>
                <c:formatCode>0.0</c:formatCode>
                <c:ptCount val="1"/>
                <c:pt idx="0">
                  <c:v>66.666666666666657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'C5'!$M$14</c:f>
              <c:strCache>
                <c:ptCount val="1"/>
                <c:pt idx="0">
                  <c:v>1 - Min.Improv C5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65E-4F3D-9805-9CFD585DCA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'C5'!$I$15:$I$19</c15:sqref>
                  </c15:fullRef>
                </c:ext>
              </c:extLst>
              <c:f>'C5'!$I$19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'C5'!$M$15:$M$19</c15:sqref>
                  </c15:fullRef>
                </c:ext>
              </c:extLst>
              <c:f>'C5'!$M$19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'C5'!$N$14</c:f>
              <c:strCache>
                <c:ptCount val="1"/>
                <c:pt idx="0">
                  <c:v>2 - Min.Improv C5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65E-4F3D-9805-9CFD585DCA3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'C5'!$I$15:$I$19</c15:sqref>
                  </c15:fullRef>
                </c:ext>
              </c:extLst>
              <c:f>'C5'!$I$19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'C5'!$N$15:$N$19</c15:sqref>
                  </c15:fullRef>
                </c:ext>
              </c:extLst>
              <c:f>'C5'!$N$19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'C5'!$N$16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E50A-4CAF-B1F6-5227DC16FA90}"/>
                      </c:ext>
                    </c:extLst>
                  </c15:dLbl>
                </c15:categoryFilterException>
                <c15:categoryFilterException>
                  <c15:sqref>'C5'!$N$17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E50A-4CAF-B1F6-5227DC16FA9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'C5'!$O$14</c:f>
              <c:strCache>
                <c:ptCount val="1"/>
                <c:pt idx="0">
                  <c:v>NC - Non-Comparable</c:v>
                </c:pt>
              </c:strCache>
              <c:extLst xmlns:c15="http://schemas.microsoft.com/office/drawing/2012/chart"/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'C5'!$I$15:$I$19</c15:sqref>
                  </c15:fullRef>
                </c:ext>
              </c:extLst>
              <c:f>'C5'!$I$19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'C5'!$O$15:$O$19</c15:sqref>
                  </c15:fullRef>
                </c:ext>
              </c:extLst>
              <c:f>'C5'!$O$19</c:f>
              <c:numCache>
                <c:formatCode>0.0</c:formatCode>
                <c:ptCount val="1"/>
                <c:pt idx="0">
                  <c:v>22.222222222222221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25E-4144-88D0-9629AED45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  <c:extLst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pECI Combo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'C5'!$AD$14</c:f>
              <c:strCache>
                <c:ptCount val="1"/>
                <c:pt idx="0">
                  <c:v>-2 - Sig.Improv Opposing pECI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'C5'!$AC$15:$AC$19</c15:sqref>
                  </c15:fullRef>
                </c:ext>
              </c:extLst>
              <c:f>'C5'!$AC$19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'C5'!$AD$15:$AD$19</c15:sqref>
                  </c15:fullRef>
                </c:ext>
              </c:extLst>
              <c:f>'C5'!$AD$19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'C5'!$AE$14</c:f>
              <c:strCache>
                <c:ptCount val="1"/>
                <c:pt idx="0">
                  <c:v>-1 - Min.Improv Opposing pECI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'C5'!$AC$15:$AC$19</c15:sqref>
                  </c15:fullRef>
                </c:ext>
              </c:extLst>
              <c:f>'C5'!$AC$19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'C5'!$AE$15:$AE$19</c15:sqref>
                  </c15:fullRef>
                </c:ext>
              </c:extLst>
              <c:f>'C5'!$AE$19</c:f>
              <c:numCache>
                <c:formatCode>0.0</c:formatCode>
                <c:ptCount val="1"/>
                <c:pt idx="0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'C5'!$AF$14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'C5'!$AC$15:$AC$19</c15:sqref>
                  </c15:fullRef>
                </c:ext>
              </c:extLst>
              <c:f>'C5'!$AC$19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'C5'!$AF$15:$AF$19</c15:sqref>
                  </c15:fullRef>
                </c:ext>
              </c:extLst>
              <c:f>'C5'!$AF$19</c:f>
              <c:numCache>
                <c:formatCode>0.0</c:formatCode>
                <c:ptCount val="1"/>
                <c:pt idx="0">
                  <c:v>61.111111111111114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'C5'!$AG$14</c:f>
              <c:strCache>
                <c:ptCount val="1"/>
                <c:pt idx="0">
                  <c:v>1 - Min.Improv C5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'C5'!$AC$15:$AC$19</c15:sqref>
                  </c15:fullRef>
                </c:ext>
              </c:extLst>
              <c:f>'C5'!$AC$19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'C5'!$AG$15:$AG$19</c15:sqref>
                  </c15:fullRef>
                </c:ext>
              </c:extLst>
              <c:f>'C5'!$AG$19</c:f>
              <c:numCache>
                <c:formatCode>0.0</c:formatCode>
                <c:ptCount val="1"/>
                <c:pt idx="0">
                  <c:v>5.5555555555555554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'C5'!$AH$14</c:f>
              <c:strCache>
                <c:ptCount val="1"/>
                <c:pt idx="0">
                  <c:v>2 - Min.Improv C5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DC8-49EE-9DED-BFF3F576B1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'C5'!$AC$15:$AC$19</c15:sqref>
                  </c15:fullRef>
                </c:ext>
              </c:extLst>
              <c:f>'C5'!$AC$19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'C5'!$AH$15:$AH$19</c15:sqref>
                  </c15:fullRef>
                </c:ext>
              </c:extLst>
              <c:f>'C5'!$AH$19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'C5'!$AH$17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0CE5-4125-8BA2-C193B01F9EF0}"/>
                      </c:ext>
                    </c:extLst>
                  </c15:dLbl>
                </c15:categoryFilterException>
                <c15:categoryFilterException>
                  <c15:sqref>'C5'!$AH$18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0CE5-4125-8BA2-C193B01F9EF0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'C5'!$AI$14</c:f>
              <c:strCache>
                <c:ptCount val="1"/>
                <c:pt idx="0">
                  <c:v>NC - Non-Comparable</c:v>
                </c:pt>
              </c:strCache>
              <c:extLst xmlns:c15="http://schemas.microsoft.com/office/drawing/2012/chart"/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'C5'!$AC$15:$AC$19</c15:sqref>
                  </c15:fullRef>
                </c:ext>
              </c:extLst>
              <c:f>'C5'!$AC$19</c:f>
              <c:strCache>
                <c:ptCount val="1"/>
                <c:pt idx="0">
                  <c:v>C5 vs 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'C5'!$AI$15:$AI$19</c15:sqref>
                  </c15:fullRef>
                </c:ext>
              </c:extLst>
              <c:f>'C5'!$AI$19</c:f>
              <c:numCache>
                <c:formatCode>0.0</c:formatCode>
                <c:ptCount val="1"/>
                <c:pt idx="0">
                  <c:v>22.222222222222221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DDC8-49EE-9DED-BFF3F576B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  <c:extLst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pECI Combo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'C5'!$J$46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'C5'!$I$47:$I$52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'C5'!$J$47:$J$52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'C5'!$K$46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57E-4C51-B274-704F3B297E3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57E-4C51-B274-704F3B297E3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57E-4C51-B274-704F3B297E3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57E-4C51-B274-704F3B297E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'C5'!$I$47:$I$52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'C5'!$K$47:$K$52</c:f>
              <c:numCache>
                <c:formatCode>0.0</c:formatCode>
                <c:ptCount val="6"/>
                <c:pt idx="0">
                  <c:v>13.333333333333334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'C5'!$L$46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'C5'!$I$47:$I$52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'C5'!$L$47:$L$52</c:f>
              <c:numCache>
                <c:formatCode>0.0</c:formatCode>
                <c:ptCount val="6"/>
                <c:pt idx="0">
                  <c:v>53.333333333333336</c:v>
                </c:pt>
                <c:pt idx="1">
                  <c:v>20</c:v>
                </c:pt>
                <c:pt idx="2">
                  <c:v>40</c:v>
                </c:pt>
                <c:pt idx="3">
                  <c:v>46.666666666666664</c:v>
                </c:pt>
                <c:pt idx="4">
                  <c:v>73.333333333333329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'C5'!$M$46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'C5'!$I$47:$I$52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'C5'!$M$47:$M$52</c:f>
              <c:numCache>
                <c:formatCode>0.0</c:formatCode>
                <c:ptCount val="6"/>
                <c:pt idx="0">
                  <c:v>20</c:v>
                </c:pt>
                <c:pt idx="1">
                  <c:v>13.333333333333334</c:v>
                </c:pt>
                <c:pt idx="2">
                  <c:v>20</c:v>
                </c:pt>
                <c:pt idx="3">
                  <c:v>46.666666666666664</c:v>
                </c:pt>
                <c:pt idx="4">
                  <c:v>13.333333333333334</c:v>
                </c:pt>
                <c:pt idx="5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'C5'!$N$46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57E-4C51-B274-704F3B297E3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57E-4C51-B274-704F3B297E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'C5'!$I$47:$I$52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'C5'!$N$47:$N$52</c:f>
              <c:numCache>
                <c:formatCode>0.0</c:formatCode>
                <c:ptCount val="6"/>
                <c:pt idx="0">
                  <c:v>13.333333333333334</c:v>
                </c:pt>
                <c:pt idx="1">
                  <c:v>0</c:v>
                </c:pt>
                <c:pt idx="2">
                  <c:v>6.666666666666667</c:v>
                </c:pt>
                <c:pt idx="3">
                  <c:v>6.666666666666667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'C5'!$O$46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57E-4C51-B274-704F3B297E3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57E-4C51-B274-704F3B297E3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57E-4C51-B274-704F3B297E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'C5'!$I$47:$I$52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'C5'!$O$47:$O$52</c:f>
              <c:numCache>
                <c:formatCode>0.0</c:formatCode>
                <c:ptCount val="6"/>
                <c:pt idx="0">
                  <c:v>0</c:v>
                </c:pt>
                <c:pt idx="1">
                  <c:v>66.666666666666657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'C5'!$AD$47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'C5'!$AC$48:$AC$53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'C5'!$AD$48:$AD$53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'C5'!$AE$47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CA2-49FA-A429-E762D3E2172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CA2-49FA-A429-E762D3E2172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CA2-49FA-A429-E762D3E21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'C5'!$AE$48:$AE$53</c:f>
              <c:numCache>
                <c:formatCode>0.0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0</c:v>
                </c:pt>
                <c:pt idx="3">
                  <c:v>0</c:v>
                </c:pt>
                <c:pt idx="4">
                  <c:v>20</c:v>
                </c:pt>
                <c:pt idx="5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'C5'!$AF$47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CA2-49FA-A429-E762D3E21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'C5'!$AF$48:$AF$53</c:f>
              <c:numCache>
                <c:formatCode>0.0</c:formatCode>
                <c:ptCount val="6"/>
                <c:pt idx="0">
                  <c:v>66.666666666666657</c:v>
                </c:pt>
                <c:pt idx="1">
                  <c:v>0</c:v>
                </c:pt>
                <c:pt idx="2">
                  <c:v>33.333333333333329</c:v>
                </c:pt>
                <c:pt idx="3">
                  <c:v>40</c:v>
                </c:pt>
                <c:pt idx="4">
                  <c:v>40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'C5'!$AG$47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CA2-49FA-A429-E762D3E21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'C5'!$AG$48:$AG$53</c:f>
              <c:numCache>
                <c:formatCode>0.0</c:formatCode>
                <c:ptCount val="6"/>
                <c:pt idx="0">
                  <c:v>13.333333333333334</c:v>
                </c:pt>
                <c:pt idx="1">
                  <c:v>0</c:v>
                </c:pt>
                <c:pt idx="2">
                  <c:v>20</c:v>
                </c:pt>
                <c:pt idx="3">
                  <c:v>60</c:v>
                </c:pt>
                <c:pt idx="4">
                  <c:v>26.666666666666668</c:v>
                </c:pt>
                <c:pt idx="5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'C5'!$AH$47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CA2-49FA-A429-E762D3E2172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CA2-49FA-A429-E762D3E2172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CA2-49FA-A429-E762D3E21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'C5'!$AH$48:$AH$53</c:f>
              <c:numCache>
                <c:formatCode>0.0</c:formatCode>
                <c:ptCount val="6"/>
                <c:pt idx="0">
                  <c:v>20</c:v>
                </c:pt>
                <c:pt idx="1">
                  <c:v>0</c:v>
                </c:pt>
                <c:pt idx="2">
                  <c:v>13.333333333333334</c:v>
                </c:pt>
                <c:pt idx="3">
                  <c:v>0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'C5'!$AI$47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CA2-49FA-A429-E762D3E2172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CA2-49FA-A429-E762D3E2172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CA2-49FA-A429-E762D3E21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'C5'!$AI$48:$AI$53</c:f>
              <c:numCache>
                <c:formatCode>0.0</c:formatCode>
                <c:ptCount val="6"/>
                <c:pt idx="0">
                  <c:v>0</c:v>
                </c:pt>
                <c:pt idx="1">
                  <c:v>80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'C5'!$J$76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'C5'!$I$77:$I$79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'C5'!$J$77:$J$79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'C5'!$K$76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'C5'!$K$77:$K$79</c:f>
              <c:numCache>
                <c:formatCode>0.0</c:formatCode>
                <c:ptCount val="3"/>
                <c:pt idx="0">
                  <c:v>3.3333333333333335</c:v>
                </c:pt>
                <c:pt idx="1">
                  <c:v>10</c:v>
                </c:pt>
                <c:pt idx="2">
                  <c:v>3.3333333333333335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'C5'!$L$76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'C5'!$L$77:$L$79</c:f>
              <c:numCache>
                <c:formatCode>0.0</c:formatCode>
                <c:ptCount val="3"/>
                <c:pt idx="0">
                  <c:v>56.666666666666664</c:v>
                </c:pt>
                <c:pt idx="1">
                  <c:v>63.333333333333329</c:v>
                </c:pt>
                <c:pt idx="2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'C5'!$M$76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'C5'!$M$77:$M$79</c:f>
              <c:numCache>
                <c:formatCode>0.0</c:formatCode>
                <c:ptCount val="3"/>
                <c:pt idx="0">
                  <c:v>16.666666666666664</c:v>
                </c:pt>
                <c:pt idx="1">
                  <c:v>10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B96-4E2D-8D20-924337A352F9}"/>
            </c:ext>
          </c:extLst>
        </c:ser>
        <c:ser>
          <c:idx val="4"/>
          <c:order val="4"/>
          <c:tx>
            <c:strRef>
              <c:f>'C5'!$N$76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B96-4E2D-8D20-924337A352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'C5'!$N$77:$N$79</c:f>
              <c:numCache>
                <c:formatCode>0.0</c:formatCode>
                <c:ptCount val="3"/>
                <c:pt idx="0">
                  <c:v>6.666666666666667</c:v>
                </c:pt>
                <c:pt idx="1">
                  <c:v>0</c:v>
                </c:pt>
                <c:pt idx="2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B96-4E2D-8D20-924337A352F9}"/>
            </c:ext>
          </c:extLst>
        </c:ser>
        <c:ser>
          <c:idx val="5"/>
          <c:order val="5"/>
          <c:tx>
            <c:strRef>
              <c:f>'C5'!$O$76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'C5'!$O$77:$O$79</c:f>
              <c:numCache>
                <c:formatCode>0.0</c:formatCode>
                <c:ptCount val="3"/>
                <c:pt idx="0">
                  <c:v>16.666666666666664</c:v>
                </c:pt>
                <c:pt idx="1">
                  <c:v>16.666666666666664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B96-4E2D-8D20-924337A352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'C5'!$AD$76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'C5'!$AC$77:$AC$79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'C5'!$AD$77:$AD$79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'C5'!$AE$76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'C5'!$AE$77:$AE$79</c:f>
              <c:numCache>
                <c:formatCode>0.0</c:formatCode>
                <c:ptCount val="3"/>
                <c:pt idx="0">
                  <c:v>10</c:v>
                </c:pt>
                <c:pt idx="1">
                  <c:v>10</c:v>
                </c:pt>
                <c:pt idx="2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'C5'!$AF$76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'C5'!$AF$77:$AF$79</c:f>
              <c:numCache>
                <c:formatCode>0.0</c:formatCode>
                <c:ptCount val="3"/>
                <c:pt idx="0">
                  <c:v>33.333333333333329</c:v>
                </c:pt>
                <c:pt idx="1">
                  <c:v>56.666666666666664</c:v>
                </c:pt>
                <c:pt idx="2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'C5'!$AG$76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'C5'!$AG$77:$AG$79</c:f>
              <c:numCache>
                <c:formatCode>0.0</c:formatCode>
                <c:ptCount val="3"/>
                <c:pt idx="0">
                  <c:v>26.666666666666668</c:v>
                </c:pt>
                <c:pt idx="1">
                  <c:v>16.666666666666664</c:v>
                </c:pt>
                <c:pt idx="2">
                  <c:v>26.666666666666668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7CA-44D0-8406-B348CB66961C}"/>
            </c:ext>
          </c:extLst>
        </c:ser>
        <c:ser>
          <c:idx val="4"/>
          <c:order val="4"/>
          <c:tx>
            <c:strRef>
              <c:f>'C5'!$AH$76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7CA-44D0-8406-B348CB6696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'C5'!$AH$77:$AH$79</c:f>
              <c:numCache>
                <c:formatCode>0.0</c:formatCode>
                <c:ptCount val="3"/>
                <c:pt idx="0">
                  <c:v>6.666666666666667</c:v>
                </c:pt>
                <c:pt idx="1">
                  <c:v>0</c:v>
                </c:pt>
                <c:pt idx="2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7CA-44D0-8406-B348CB66961C}"/>
            </c:ext>
          </c:extLst>
        </c:ser>
        <c:ser>
          <c:idx val="5"/>
          <c:order val="5"/>
          <c:tx>
            <c:strRef>
              <c:f>'C5'!$AI$76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'C5'!$AC$77:$AC$79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'C5'!$AI$77:$AI$79</c:f>
              <c:numCache>
                <c:formatCode>0.0</c:formatCode>
                <c:ptCount val="3"/>
                <c:pt idx="0">
                  <c:v>23.333333333333332</c:v>
                </c:pt>
                <c:pt idx="1">
                  <c:v>16.666666666666664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7CA-44D0-8406-B348CB669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'C6'!$J$14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'C6'!$I$15:$I$19</c:f>
              <c:strCache>
                <c:ptCount val="5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</c:strCache>
            </c:strRef>
          </c:cat>
          <c:val>
            <c:numRef>
              <c:f>'C6'!$J$15:$J$19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'C6'!$K$14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17E-4D3B-8021-361AEBC9715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17E-4D3B-8021-361AEBC9715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17E-4D3B-8021-361AEBC9715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17E-4D3B-8021-361AEBC971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'C6'!$I$15:$I$19</c:f>
              <c:strCache>
                <c:ptCount val="5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</c:strCache>
            </c:strRef>
          </c:cat>
          <c:val>
            <c:numRef>
              <c:f>'C6'!$K$15:$K$19</c:f>
              <c:numCache>
                <c:formatCode>0.0</c:formatCode>
                <c:ptCount val="5"/>
                <c:pt idx="0">
                  <c:v>0</c:v>
                </c:pt>
                <c:pt idx="1">
                  <c:v>5.5555555555555554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'C6'!$L$14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'C6'!$I$15:$I$19</c:f>
              <c:strCache>
                <c:ptCount val="5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</c:strCache>
            </c:strRef>
          </c:cat>
          <c:val>
            <c:numRef>
              <c:f>'C6'!$L$15:$L$19</c:f>
              <c:numCache>
                <c:formatCode>0.0</c:formatCode>
                <c:ptCount val="5"/>
                <c:pt idx="0">
                  <c:v>16.666666666666664</c:v>
                </c:pt>
                <c:pt idx="1">
                  <c:v>38.888888888888893</c:v>
                </c:pt>
                <c:pt idx="2">
                  <c:v>44.444444444444443</c:v>
                </c:pt>
                <c:pt idx="3">
                  <c:v>50</c:v>
                </c:pt>
                <c:pt idx="4">
                  <c:v>66.666666666666657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'C6'!$M$14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'C6'!$I$15:$I$19</c:f>
              <c:strCache>
                <c:ptCount val="5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</c:strCache>
            </c:strRef>
          </c:cat>
          <c:val>
            <c:numRef>
              <c:f>'C6'!$M$15:$M$19</c:f>
              <c:numCache>
                <c:formatCode>0.0</c:formatCode>
                <c:ptCount val="5"/>
                <c:pt idx="0">
                  <c:v>38.888888888888893</c:v>
                </c:pt>
                <c:pt idx="1">
                  <c:v>33.333333333333329</c:v>
                </c:pt>
                <c:pt idx="2">
                  <c:v>38.888888888888893</c:v>
                </c:pt>
                <c:pt idx="3">
                  <c:v>22.222222222222221</c:v>
                </c:pt>
                <c:pt idx="4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'C6'!$N$14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17E-4D3B-8021-361AEBC9715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17E-4D3B-8021-361AEBC9715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17E-4D3B-8021-361AEBC971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'C6'!$I$15:$I$19</c:f>
              <c:strCache>
                <c:ptCount val="5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</c:strCache>
            </c:strRef>
          </c:cat>
          <c:val>
            <c:numRef>
              <c:f>'C6'!$N$15:$N$19</c:f>
              <c:numCache>
                <c:formatCode>0.0</c:formatCode>
                <c:ptCount val="5"/>
                <c:pt idx="0">
                  <c:v>22.222222222222221</c:v>
                </c:pt>
                <c:pt idx="1">
                  <c:v>0</c:v>
                </c:pt>
                <c:pt idx="2">
                  <c:v>0</c:v>
                </c:pt>
                <c:pt idx="3">
                  <c:v>5.5555555555555554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'C6'!$O$14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'C6'!$I$15:$I$19</c:f>
              <c:strCache>
                <c:ptCount val="5"/>
                <c:pt idx="0">
                  <c:v>C1</c:v>
                </c:pt>
                <c:pt idx="1">
                  <c:v>C2</c:v>
                </c:pt>
                <c:pt idx="2">
                  <c:v>C3</c:v>
                </c:pt>
                <c:pt idx="3">
                  <c:v>C4</c:v>
                </c:pt>
                <c:pt idx="4">
                  <c:v>C5</c:v>
                </c:pt>
              </c:strCache>
            </c:strRef>
          </c:cat>
          <c:val>
            <c:numRef>
              <c:f>'C6'!$O$15:$O$19</c:f>
              <c:numCache>
                <c:formatCode>0.0</c:formatCode>
                <c:ptCount val="5"/>
                <c:pt idx="0">
                  <c:v>22.222222222222221</c:v>
                </c:pt>
                <c:pt idx="1">
                  <c:v>22.222222222222221</c:v>
                </c:pt>
                <c:pt idx="2">
                  <c:v>16.666666666666664</c:v>
                </c:pt>
                <c:pt idx="3">
                  <c:v>22.222222222222221</c:v>
                </c:pt>
                <c:pt idx="4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17E-4D3B-8021-361AEBC97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pECI</a:t>
                </a:r>
                <a:r>
                  <a:rPr lang="en-AU" baseline="0"/>
                  <a:t> Combo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A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'C6'!$AD$14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'C6'!$AC$15:$AC$19</c15:sqref>
                  </c15:fullRef>
                </c:ext>
              </c:extLst>
              <c:f>'C6'!$AC$19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'C6'!$AD$15:$AD$19</c15:sqref>
                  </c15:fullRef>
                </c:ext>
              </c:extLst>
              <c:f>'C6'!$AD$19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'C6'!$AE$14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'C6'!$AC$15:$AC$19</c15:sqref>
                  </c15:fullRef>
                </c:ext>
              </c:extLst>
              <c:f>'C6'!$AC$19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'C6'!$AE$15:$AE$19</c15:sqref>
                  </c15:fullRef>
                </c:ext>
              </c:extLst>
              <c:f>'C6'!$AE$19</c:f>
              <c:numCache>
                <c:formatCode>0.0</c:formatCode>
                <c:ptCount val="1"/>
                <c:pt idx="0">
                  <c:v>5.5555555555555554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'C6'!$AE$15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6885-48DA-BBE8-430452200B4D}"/>
                      </c:ext>
                    </c:extLst>
                  </c15:dLbl>
                </c15:categoryFilterException>
                <c15:categoryFilterException>
                  <c15:sqref>'C6'!$AE$18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6885-48DA-BBE8-430452200B4D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'C6'!$AF$14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'C6'!$AC$15:$AC$19</c15:sqref>
                  </c15:fullRef>
                </c:ext>
              </c:extLst>
              <c:f>'C6'!$AC$19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'C6'!$AF$15:$AF$19</c15:sqref>
                  </c15:fullRef>
                </c:ext>
              </c:extLst>
              <c:f>'C6'!$AF$19</c:f>
              <c:numCache>
                <c:formatCode>0.0</c:formatCode>
                <c:ptCount val="1"/>
                <c:pt idx="0">
                  <c:v>61.111111111111114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'C6'!$AG$14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'C6'!$AC$15:$AC$19</c15:sqref>
                  </c15:fullRef>
                </c:ext>
              </c:extLst>
              <c:f>'C6'!$AC$19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'C6'!$AG$15:$AG$19</c15:sqref>
                  </c15:fullRef>
                </c:ext>
              </c:extLst>
              <c:f>'C6'!$AG$19</c:f>
              <c:numCache>
                <c:formatCode>0.0</c:formatCode>
                <c:ptCount val="1"/>
                <c:pt idx="0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'C6'!$AH$14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62EB-4BC2-ADAD-B6473F5617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'C6'!$AC$15:$AC$19</c15:sqref>
                  </c15:fullRef>
                </c:ext>
              </c:extLst>
              <c:f>'C6'!$AC$19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'C6'!$AH$15:$AH$19</c15:sqref>
                  </c15:fullRef>
                </c:ext>
              </c:extLst>
              <c:f>'C6'!$AH$19</c:f>
              <c:numCache>
                <c:formatCode>0.0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'C6'!$AH$17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6885-48DA-BBE8-430452200B4D}"/>
                      </c:ext>
                    </c:extLst>
                  </c15:dLbl>
                </c15:categoryFilterException>
                <c15:categoryFilterException>
                  <c15:sqref>'C6'!$AH$18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6885-48DA-BBE8-430452200B4D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'C6'!$AI$14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'C6'!$AC$15:$AC$19</c15:sqref>
                  </c15:fullRef>
                </c:ext>
              </c:extLst>
              <c:f>'C6'!$AC$19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'C6'!$AI$15:$AI$19</c15:sqref>
                  </c15:fullRef>
                </c:ext>
              </c:extLst>
              <c:f>'C6'!$AI$19</c:f>
              <c:numCache>
                <c:formatCode>0.0</c:formatCode>
                <c:ptCount val="1"/>
                <c:pt idx="0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2EB-4BC2-ADAD-B6473F561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pECI Combo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'C6'!$J$47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'C6'!$I$48:$I$53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'C6'!$J$48:$J$53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'C6'!$K$47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348-4E3B-B572-085AB3F9FD1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48-4E3B-B572-085AB3F9FD1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348-4E3B-B572-085AB3F9FD1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48-4E3B-B572-085AB3F9FD1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348-4E3B-B572-085AB3F9FD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'C6'!$I$48:$I$53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'C6'!$K$48:$K$53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'C6'!$L$47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'C6'!$I$48:$I$53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'C6'!$L$48:$L$53</c:f>
              <c:numCache>
                <c:formatCode>0.0</c:formatCode>
                <c:ptCount val="6"/>
                <c:pt idx="0">
                  <c:v>33.333333333333329</c:v>
                </c:pt>
                <c:pt idx="1">
                  <c:v>20</c:v>
                </c:pt>
                <c:pt idx="2">
                  <c:v>33.333333333333329</c:v>
                </c:pt>
                <c:pt idx="3">
                  <c:v>46.666666666666664</c:v>
                </c:pt>
                <c:pt idx="4">
                  <c:v>73.333333333333329</c:v>
                </c:pt>
                <c:pt idx="5">
                  <c:v>53.333333333333336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'C6'!$M$47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'C6'!$I$48:$I$53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'C6'!$M$48:$M$53</c:f>
              <c:numCache>
                <c:formatCode>0.0</c:formatCode>
                <c:ptCount val="6"/>
                <c:pt idx="0">
                  <c:v>60</c:v>
                </c:pt>
                <c:pt idx="1">
                  <c:v>20</c:v>
                </c:pt>
                <c:pt idx="2">
                  <c:v>26.666666666666668</c:v>
                </c:pt>
                <c:pt idx="3">
                  <c:v>46.666666666666664</c:v>
                </c:pt>
                <c:pt idx="4">
                  <c:v>13.333333333333334</c:v>
                </c:pt>
                <c:pt idx="5">
                  <c:v>6.666666666666667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'C6'!$N$47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348-4E3B-B572-085AB3F9FD1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348-4E3B-B572-085AB3F9FD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'C6'!$I$48:$I$53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'C6'!$N$48:$N$53</c:f>
              <c:numCache>
                <c:formatCode>0.0</c:formatCode>
                <c:ptCount val="6"/>
                <c:pt idx="0">
                  <c:v>6.666666666666667</c:v>
                </c:pt>
                <c:pt idx="1">
                  <c:v>0</c:v>
                </c:pt>
                <c:pt idx="2">
                  <c:v>6.666666666666667</c:v>
                </c:pt>
                <c:pt idx="3">
                  <c:v>6.666666666666667</c:v>
                </c:pt>
                <c:pt idx="4">
                  <c:v>13.333333333333334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'C6'!$O$47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348-4E3B-B572-085AB3F9FD1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348-4E3B-B572-085AB3F9FD1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348-4E3B-B572-085AB3F9FD1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'C6'!$I$48:$I$53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'C6'!$O$48:$O$53</c:f>
              <c:numCache>
                <c:formatCode>0.0</c:formatCode>
                <c:ptCount val="6"/>
                <c:pt idx="0">
                  <c:v>0</c:v>
                </c:pt>
                <c:pt idx="1">
                  <c:v>60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'C6'!$AD$47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'C6'!$AC$48:$AC$53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'C6'!$AD$48:$AD$53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'C6'!$AE$47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CCB-49E7-9C85-4C43F9C2ED2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CCB-49E7-9C85-4C43F9C2ED2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CCB-49E7-9C85-4C43F9C2ED2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CCB-49E7-9C85-4C43F9C2ED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'C6'!$AE$48:$AE$53</c:f>
              <c:numCache>
                <c:formatCode>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6.666666666666667</c:v>
                </c:pt>
                <c:pt idx="4">
                  <c:v>0</c:v>
                </c:pt>
                <c:pt idx="5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'C6'!$AF$47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CCB-49E7-9C85-4C43F9C2ED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'C6'!$AF$48:$AF$53</c:f>
              <c:numCache>
                <c:formatCode>0.0</c:formatCode>
                <c:ptCount val="6"/>
                <c:pt idx="0">
                  <c:v>60</c:v>
                </c:pt>
                <c:pt idx="1">
                  <c:v>0</c:v>
                </c:pt>
                <c:pt idx="2">
                  <c:v>33.333333333333329</c:v>
                </c:pt>
                <c:pt idx="3">
                  <c:v>53.333333333333336</c:v>
                </c:pt>
                <c:pt idx="4">
                  <c:v>60</c:v>
                </c:pt>
                <c:pt idx="5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'C6'!$AG$47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'C6'!$AG$48:$AG$53</c:f>
              <c:numCache>
                <c:formatCode>0.0</c:formatCode>
                <c:ptCount val="6"/>
                <c:pt idx="0">
                  <c:v>26.666666666666668</c:v>
                </c:pt>
                <c:pt idx="1">
                  <c:v>33.333333333333329</c:v>
                </c:pt>
                <c:pt idx="2">
                  <c:v>20</c:v>
                </c:pt>
                <c:pt idx="3">
                  <c:v>40</c:v>
                </c:pt>
                <c:pt idx="4">
                  <c:v>20</c:v>
                </c:pt>
                <c:pt idx="5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'C6'!$AH$47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CCB-49E7-9C85-4C43F9C2ED2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CCB-49E7-9C85-4C43F9C2ED2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CCB-49E7-9C85-4C43F9C2ED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'C6'!$AH$48:$AH$53</c:f>
              <c:numCache>
                <c:formatCode>0.0</c:formatCode>
                <c:ptCount val="6"/>
                <c:pt idx="0">
                  <c:v>13.333333333333334</c:v>
                </c:pt>
                <c:pt idx="1">
                  <c:v>0</c:v>
                </c:pt>
                <c:pt idx="2">
                  <c:v>13.333333333333334</c:v>
                </c:pt>
                <c:pt idx="3">
                  <c:v>0</c:v>
                </c:pt>
                <c:pt idx="4">
                  <c:v>20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'C6'!$AI$47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CCB-49E7-9C85-4C43F9C2ED2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CCB-49E7-9C85-4C43F9C2ED2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CCB-49E7-9C85-4C43F9C2ED2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'C6'!$AC$48:$AC$53</c:f>
              <c:strCache>
                <c:ptCount val="6"/>
                <c:pt idx="0">
                  <c:v>A (Strong)</c:v>
                </c:pt>
                <c:pt idx="1">
                  <c:v>B (Weak)</c:v>
                </c:pt>
                <c:pt idx="2">
                  <c:v>C (Weak)</c:v>
                </c:pt>
                <c:pt idx="3">
                  <c:v>D (Average)</c:v>
                </c:pt>
                <c:pt idx="4">
                  <c:v>E (Strong)</c:v>
                </c:pt>
                <c:pt idx="5">
                  <c:v>F (Average)</c:v>
                </c:pt>
              </c:strCache>
            </c:strRef>
          </c:cat>
          <c:val>
            <c:numRef>
              <c:f>'C6'!$AI$48:$AI$53</c:f>
              <c:numCache>
                <c:formatCode>0.0</c:formatCode>
                <c:ptCount val="6"/>
                <c:pt idx="0">
                  <c:v>0</c:v>
                </c:pt>
                <c:pt idx="1">
                  <c:v>66.666666666666657</c:v>
                </c:pt>
                <c:pt idx="2">
                  <c:v>33.333333333333329</c:v>
                </c:pt>
                <c:pt idx="3">
                  <c:v>0</c:v>
                </c:pt>
                <c:pt idx="4">
                  <c:v>0</c:v>
                </c:pt>
                <c:pt idx="5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'C6'!$J$76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'C6'!$I$77:$I$79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'C6'!$J$77:$J$79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'C6'!$K$76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EC-4FF4-A514-1AD9A76079C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EC-4FF4-A514-1AD9A76079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'C6'!$K$77:$K$79</c:f>
              <c:numCache>
                <c:formatCode>0.0</c:formatCode>
                <c:ptCount val="3"/>
                <c:pt idx="0">
                  <c:v>0</c:v>
                </c:pt>
                <c:pt idx="1">
                  <c:v>3.3333333333333335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'C6'!$L$76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'C6'!$L$77:$L$79</c:f>
              <c:numCache>
                <c:formatCode>0.0</c:formatCode>
                <c:ptCount val="3"/>
                <c:pt idx="0">
                  <c:v>46.666666666666664</c:v>
                </c:pt>
                <c:pt idx="1">
                  <c:v>70</c:v>
                </c:pt>
                <c:pt idx="2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'C6'!$M$76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'C6'!$M$77:$M$79</c:f>
              <c:numCache>
                <c:formatCode>0.0</c:formatCode>
                <c:ptCount val="3"/>
                <c:pt idx="0">
                  <c:v>30</c:v>
                </c:pt>
                <c:pt idx="1">
                  <c:v>13.333333333333334</c:v>
                </c:pt>
                <c:pt idx="2">
                  <c:v>43.333333333333336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112-4DBD-B274-845A632C8CB3}"/>
            </c:ext>
          </c:extLst>
        </c:ser>
        <c:ser>
          <c:idx val="4"/>
          <c:order val="4"/>
          <c:tx>
            <c:strRef>
              <c:f>'C6'!$N$76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EC-4FF4-A514-1AD9A76079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'C6'!$N$77:$N$79</c:f>
              <c:numCache>
                <c:formatCode>0.0</c:formatCode>
                <c:ptCount val="3"/>
                <c:pt idx="0">
                  <c:v>6.666666666666667</c:v>
                </c:pt>
                <c:pt idx="1">
                  <c:v>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12-4DBD-B274-845A632C8CB3}"/>
            </c:ext>
          </c:extLst>
        </c:ser>
        <c:ser>
          <c:idx val="5"/>
          <c:order val="5"/>
          <c:tx>
            <c:strRef>
              <c:f>'C6'!$O$76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'C6'!$I$77:$I$79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'C6'!$O$77:$O$79</c:f>
              <c:numCache>
                <c:formatCode>0.0</c:formatCode>
                <c:ptCount val="3"/>
                <c:pt idx="0">
                  <c:v>16.666666666666664</c:v>
                </c:pt>
                <c:pt idx="1">
                  <c:v>13.333333333333334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12-4DBD-B274-845A632C8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'C6'!$AD$76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'C6'!$AC$77:$AC$79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'C6'!$AD$77:$AD$79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'C6'!$AE$76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CF-4417-83A7-F92CD09A2A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'C6'!$AE$77:$AE$79</c:f>
              <c:numCache>
                <c:formatCode>0.0</c:formatCode>
                <c:ptCount val="3"/>
                <c:pt idx="0">
                  <c:v>0</c:v>
                </c:pt>
                <c:pt idx="1">
                  <c:v>6.666666666666667</c:v>
                </c:pt>
                <c:pt idx="2">
                  <c:v>3.3333333333333335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'C6'!$AF$76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'C6'!$AF$77:$AF$79</c:f>
              <c:numCache>
                <c:formatCode>0.0</c:formatCode>
                <c:ptCount val="3"/>
                <c:pt idx="0">
                  <c:v>36.666666666666664</c:v>
                </c:pt>
                <c:pt idx="1">
                  <c:v>60</c:v>
                </c:pt>
                <c:pt idx="2">
                  <c:v>26.666666666666668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'C6'!$AG$76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'C6'!$AG$77:$AG$79</c:f>
              <c:numCache>
                <c:formatCode>0.0</c:formatCode>
                <c:ptCount val="3"/>
                <c:pt idx="0">
                  <c:v>40</c:v>
                </c:pt>
                <c:pt idx="1">
                  <c:v>16.666666666666664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5B1-46BD-B6FF-91B416980D7D}"/>
            </c:ext>
          </c:extLst>
        </c:ser>
        <c:ser>
          <c:idx val="4"/>
          <c:order val="4"/>
          <c:tx>
            <c:strRef>
              <c:f>'C6'!$AH$76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5CF-4417-83A7-F92CD09A2AF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'C6'!$AH$77:$AH$79</c:f>
              <c:numCache>
                <c:formatCode>0.0</c:formatCode>
                <c:ptCount val="3"/>
                <c:pt idx="0">
                  <c:v>6.666666666666667</c:v>
                </c:pt>
                <c:pt idx="1">
                  <c:v>0</c:v>
                </c:pt>
                <c:pt idx="2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5B1-46BD-B6FF-91B416980D7D}"/>
            </c:ext>
          </c:extLst>
        </c:ser>
        <c:ser>
          <c:idx val="5"/>
          <c:order val="5"/>
          <c:tx>
            <c:strRef>
              <c:f>'C6'!$AI$76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'C6'!$AC$77:$AC$79</c:f>
              <c:strCache>
                <c:ptCount val="3"/>
                <c:pt idx="0">
                  <c:v>Glass</c:v>
                </c:pt>
                <c:pt idx="1">
                  <c:v>Metal</c:v>
                </c:pt>
                <c:pt idx="2">
                  <c:v>Plastic</c:v>
                </c:pt>
              </c:strCache>
            </c:strRef>
          </c:cat>
          <c:val>
            <c:numRef>
              <c:f>'C6'!$AI$77:$AI$79</c:f>
              <c:numCache>
                <c:formatCode>0.0</c:formatCode>
                <c:ptCount val="3"/>
                <c:pt idx="0">
                  <c:v>16.666666666666664</c:v>
                </c:pt>
                <c:pt idx="1">
                  <c:v>16.666666666666664</c:v>
                </c:pt>
                <c:pt idx="2">
                  <c:v>33.333333333333329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5B1-46BD-B6FF-91B416980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[Optimisation of Optical Components.xlsx]C5 vs C6!PivotTable2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Copy stand images using pECI Combination 2.5 compared to 2.6 showing individual UC grades per donor per substrate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'C5 vs C6'!$I$2:$I$3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multiLvlStrRef>
              <c:f>'C5 vs C6'!$H$4:$H$28</c:f>
              <c:multiLvlStrCache>
                <c:ptCount val="18"/>
                <c:lvl>
                  <c:pt idx="0">
                    <c:v>Glass</c:v>
                  </c:pt>
                  <c:pt idx="1">
                    <c:v>Metal</c:v>
                  </c:pt>
                  <c:pt idx="2">
                    <c:v>Plastic</c:v>
                  </c:pt>
                  <c:pt idx="3">
                    <c:v>Glass</c:v>
                  </c:pt>
                  <c:pt idx="4">
                    <c:v>Metal</c:v>
                  </c:pt>
                  <c:pt idx="5">
                    <c:v>Plastic</c:v>
                  </c:pt>
                  <c:pt idx="6">
                    <c:v>Glass</c:v>
                  </c:pt>
                  <c:pt idx="7">
                    <c:v>Metal</c:v>
                  </c:pt>
                  <c:pt idx="8">
                    <c:v>Plastic</c:v>
                  </c:pt>
                  <c:pt idx="9">
                    <c:v>Glass</c:v>
                  </c:pt>
                  <c:pt idx="10">
                    <c:v>Metal</c:v>
                  </c:pt>
                  <c:pt idx="11">
                    <c:v>Plastic</c:v>
                  </c:pt>
                  <c:pt idx="12">
                    <c:v>Glass</c:v>
                  </c:pt>
                  <c:pt idx="13">
                    <c:v>Metal</c:v>
                  </c:pt>
                  <c:pt idx="14">
                    <c:v>Plastic</c:v>
                  </c:pt>
                  <c:pt idx="15">
                    <c:v>Glass</c:v>
                  </c:pt>
                  <c:pt idx="16">
                    <c:v>Metal</c:v>
                  </c:pt>
                  <c:pt idx="17">
                    <c:v>Plastic</c:v>
                  </c:pt>
                </c:lvl>
                <c:lvl>
                  <c:pt idx="0">
                    <c:v>Weak (C) </c:v>
                  </c:pt>
                  <c:pt idx="3">
                    <c:v>Weak (B)</c:v>
                  </c:pt>
                  <c:pt idx="6">
                    <c:v>Strong (E)</c:v>
                  </c:pt>
                  <c:pt idx="9">
                    <c:v>Strong (A)</c:v>
                  </c:pt>
                  <c:pt idx="12">
                    <c:v>Average (F)</c:v>
                  </c:pt>
                  <c:pt idx="15">
                    <c:v>Average (D)</c:v>
                  </c:pt>
                </c:lvl>
              </c:multiLvlStrCache>
            </c:multiLvlStrRef>
          </c:cat>
          <c:val>
            <c:numRef>
              <c:f>'C5 vs C6'!$I$4:$I$28</c:f>
              <c:numCache>
                <c:formatCode>General</c:formatCode>
                <c:ptCount val="18"/>
                <c:pt idx="9">
                  <c:v>1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'C5 vs C6'!$J$2:$J$3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multiLvlStrRef>
              <c:f>'C5 vs C6'!$H$4:$H$28</c:f>
              <c:multiLvlStrCache>
                <c:ptCount val="18"/>
                <c:lvl>
                  <c:pt idx="0">
                    <c:v>Glass</c:v>
                  </c:pt>
                  <c:pt idx="1">
                    <c:v>Metal</c:v>
                  </c:pt>
                  <c:pt idx="2">
                    <c:v>Plastic</c:v>
                  </c:pt>
                  <c:pt idx="3">
                    <c:v>Glass</c:v>
                  </c:pt>
                  <c:pt idx="4">
                    <c:v>Metal</c:v>
                  </c:pt>
                  <c:pt idx="5">
                    <c:v>Plastic</c:v>
                  </c:pt>
                  <c:pt idx="6">
                    <c:v>Glass</c:v>
                  </c:pt>
                  <c:pt idx="7">
                    <c:v>Metal</c:v>
                  </c:pt>
                  <c:pt idx="8">
                    <c:v>Plastic</c:v>
                  </c:pt>
                  <c:pt idx="9">
                    <c:v>Glass</c:v>
                  </c:pt>
                  <c:pt idx="10">
                    <c:v>Metal</c:v>
                  </c:pt>
                  <c:pt idx="11">
                    <c:v>Plastic</c:v>
                  </c:pt>
                  <c:pt idx="12">
                    <c:v>Glass</c:v>
                  </c:pt>
                  <c:pt idx="13">
                    <c:v>Metal</c:v>
                  </c:pt>
                  <c:pt idx="14">
                    <c:v>Plastic</c:v>
                  </c:pt>
                  <c:pt idx="15">
                    <c:v>Glass</c:v>
                  </c:pt>
                  <c:pt idx="16">
                    <c:v>Metal</c:v>
                  </c:pt>
                  <c:pt idx="17">
                    <c:v>Plastic</c:v>
                  </c:pt>
                </c:lvl>
                <c:lvl>
                  <c:pt idx="0">
                    <c:v>Weak (C) </c:v>
                  </c:pt>
                  <c:pt idx="3">
                    <c:v>Weak (B)</c:v>
                  </c:pt>
                  <c:pt idx="6">
                    <c:v>Strong (E)</c:v>
                  </c:pt>
                  <c:pt idx="9">
                    <c:v>Strong (A)</c:v>
                  </c:pt>
                  <c:pt idx="12">
                    <c:v>Average (F)</c:v>
                  </c:pt>
                  <c:pt idx="15">
                    <c:v>Average (D)</c:v>
                  </c:pt>
                </c:lvl>
              </c:multiLvlStrCache>
            </c:multiLvlStrRef>
          </c:cat>
          <c:val>
            <c:numRef>
              <c:f>'C5 vs C6'!$J$4:$J$28</c:f>
              <c:numCache>
                <c:formatCode>General</c:formatCode>
                <c:ptCount val="18"/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10">
                  <c:v>1</c:v>
                </c:pt>
                <c:pt idx="12">
                  <c:v>1</c:v>
                </c:pt>
                <c:pt idx="13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'C5 vs C6'!$K$2:$K$3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'C5 vs C6'!$H$4:$H$28</c:f>
              <c:multiLvlStrCache>
                <c:ptCount val="18"/>
                <c:lvl>
                  <c:pt idx="0">
                    <c:v>Glass</c:v>
                  </c:pt>
                  <c:pt idx="1">
                    <c:v>Metal</c:v>
                  </c:pt>
                  <c:pt idx="2">
                    <c:v>Plastic</c:v>
                  </c:pt>
                  <c:pt idx="3">
                    <c:v>Glass</c:v>
                  </c:pt>
                  <c:pt idx="4">
                    <c:v>Metal</c:v>
                  </c:pt>
                  <c:pt idx="5">
                    <c:v>Plastic</c:v>
                  </c:pt>
                  <c:pt idx="6">
                    <c:v>Glass</c:v>
                  </c:pt>
                  <c:pt idx="7">
                    <c:v>Metal</c:v>
                  </c:pt>
                  <c:pt idx="8">
                    <c:v>Plastic</c:v>
                  </c:pt>
                  <c:pt idx="9">
                    <c:v>Glass</c:v>
                  </c:pt>
                  <c:pt idx="10">
                    <c:v>Metal</c:v>
                  </c:pt>
                  <c:pt idx="11">
                    <c:v>Plastic</c:v>
                  </c:pt>
                  <c:pt idx="12">
                    <c:v>Glass</c:v>
                  </c:pt>
                  <c:pt idx="13">
                    <c:v>Metal</c:v>
                  </c:pt>
                  <c:pt idx="14">
                    <c:v>Plastic</c:v>
                  </c:pt>
                  <c:pt idx="15">
                    <c:v>Glass</c:v>
                  </c:pt>
                  <c:pt idx="16">
                    <c:v>Metal</c:v>
                  </c:pt>
                  <c:pt idx="17">
                    <c:v>Plastic</c:v>
                  </c:pt>
                </c:lvl>
                <c:lvl>
                  <c:pt idx="0">
                    <c:v>Weak (C) </c:v>
                  </c:pt>
                  <c:pt idx="3">
                    <c:v>Weak (B)</c:v>
                  </c:pt>
                  <c:pt idx="6">
                    <c:v>Strong (E)</c:v>
                  </c:pt>
                  <c:pt idx="9">
                    <c:v>Strong (A)</c:v>
                  </c:pt>
                  <c:pt idx="12">
                    <c:v>Average (F)</c:v>
                  </c:pt>
                  <c:pt idx="15">
                    <c:v>Average (D)</c:v>
                  </c:pt>
                </c:lvl>
              </c:multiLvlStrCache>
            </c:multiLvlStrRef>
          </c:cat>
          <c:val>
            <c:numRef>
              <c:f>'C5 vs C6'!$K$4:$K$28</c:f>
              <c:numCache>
                <c:formatCode>General</c:formatCode>
                <c:ptCount val="18"/>
                <c:pt idx="0">
                  <c:v>1</c:v>
                </c:pt>
                <c:pt idx="4">
                  <c:v>1</c:v>
                </c:pt>
                <c:pt idx="5">
                  <c:v>1</c:v>
                </c:pt>
                <c:pt idx="1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Donor Impression Per substrate</a:t>
                </a:r>
              </a:p>
            </c:rich>
          </c:tx>
          <c:layout>
            <c:manualLayout>
              <c:xMode val="edge"/>
              <c:yMode val="edge"/>
              <c:x val="0.35304284370019012"/>
              <c:y val="0.907444327191059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[Optimisation of Optical Components.xlsx]C5 vs C6!PivotTable3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Handheld images using pECI Combination 2.5 compared to 2.6 showing individual UC grades per donor per substrate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rgbClr val="FFC00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rgbClr val="00B0F0"/>
          </a:solidFill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'C5 vs C6'!$I$36:$I$37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strRef>
              <c:f>'C5 vs C6'!$H$38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'C5 vs C6'!$I$38</c:f>
              <c:numCache>
                <c:formatCode>General</c:formatCode>
                <c:ptCount val="1"/>
                <c:pt idx="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F43-49D5-9289-E579D81B214B}"/>
            </c:ext>
          </c:extLst>
        </c:ser>
        <c:ser>
          <c:idx val="1"/>
          <c:order val="1"/>
          <c:tx>
            <c:strRef>
              <c:f>'C5 vs C6'!$J$36:$J$37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'C5 vs C6'!$H$38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'C5 vs C6'!$J$38</c:f>
              <c:numCache>
                <c:formatCode>General</c:formatCode>
                <c:ptCount val="1"/>
                <c:pt idx="0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C8-4CBF-92A8-4CA939002711}"/>
            </c:ext>
          </c:extLst>
        </c:ser>
        <c:ser>
          <c:idx val="2"/>
          <c:order val="2"/>
          <c:tx>
            <c:strRef>
              <c:f>'C5 vs C6'!$K$36:$K$37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'C5 vs C6'!$H$38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'C5 vs C6'!$K$38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C8-4CBF-92A8-4CA939002711}"/>
            </c:ext>
          </c:extLst>
        </c:ser>
        <c:ser>
          <c:idx val="3"/>
          <c:order val="3"/>
          <c:tx>
            <c:strRef>
              <c:f>'C5 vs C6'!$L$36:$L$37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'C5 vs C6'!$H$38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'C5 vs C6'!$L$38</c:f>
              <c:numCache>
                <c:formatCode>General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9C8-4CBF-92A8-4CA939002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'C5 vs C6'!$J$41</c:f>
              <c:strCache>
                <c:ptCount val="1"/>
                <c:pt idx="0">
                  <c:v>-1 - Minor Improvement from C6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'C5 vs C6'!$I$42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f>'C5 vs C6'!$J$42</c:f>
              <c:numCache>
                <c:formatCode>0.0</c:formatCode>
                <c:ptCount val="1"/>
                <c:pt idx="0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'C5 vs C6'!$K$41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'C5 vs C6'!$I$42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f>'C5 vs C6'!$K$42</c:f>
              <c:numCache>
                <c:formatCode>0.0</c:formatCode>
                <c:ptCount val="1"/>
                <c:pt idx="0">
                  <c:v>61.111111111111114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'C5 vs C6'!$L$41</c:f>
              <c:strCache>
                <c:ptCount val="1"/>
                <c:pt idx="0">
                  <c:v>1 - Minor Improvement from C5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'C5 vs C6'!$I$42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f>'C5 vs C6'!$L$42</c:f>
              <c:numCache>
                <c:formatCode>0.0</c:formatCode>
                <c:ptCount val="1"/>
                <c:pt idx="0">
                  <c:v>5.5555555555555554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'C5 vs C6'!$M$41</c:f>
              <c:strCache>
                <c:ptCount val="1"/>
                <c:pt idx="0">
                  <c:v>NC - Non-comparable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'C5 vs C6'!$I$42</c:f>
              <c:numCache>
                <c:formatCode>General</c:formatCode>
                <c:ptCount val="1"/>
                <c:pt idx="0">
                  <c:v>2.5</c:v>
                </c:pt>
              </c:numCache>
            </c:numRef>
          </c:cat>
          <c:val>
            <c:numRef>
              <c:f>'C5 vs C6'!$M$42</c:f>
              <c:numCache>
                <c:formatCode>0.0</c:formatCode>
                <c:ptCount val="1"/>
                <c:pt idx="0">
                  <c:v>22.222222222222221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400"/>
                  <a:t>pECI C5 vs C6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5030098420808042"/>
          <c:y val="0.11385677854098027"/>
          <c:w val="0.13858790630097603"/>
          <c:h val="0.74155358239794489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Chart Title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5"/>
          <c:order val="5"/>
          <c:tx>
            <c:strRef>
              <c:f>'Donor Comparison'!$Q$3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'Donor Comparison'!$L$4:$M$39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Comparison'!$Q$4:$Q$39</c:f>
              <c:numCache>
                <c:formatCode>0.0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9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3</c:v>
                </c:pt>
                <c:pt idx="17">
                  <c:v>4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4</c:v>
                </c:pt>
                <c:pt idx="22">
                  <c:v>7</c:v>
                </c:pt>
                <c:pt idx="23">
                  <c:v>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2</c:v>
                </c:pt>
                <c:pt idx="30">
                  <c:v>0</c:v>
                </c:pt>
                <c:pt idx="31">
                  <c:v>3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D5-49AC-B6EB-A10EEDEAD09F}"/>
            </c:ext>
          </c:extLst>
        </c:ser>
        <c:ser>
          <c:idx val="6"/>
          <c:order val="6"/>
          <c:tx>
            <c:strRef>
              <c:f>'Donor Comparison'!$R$3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multiLvlStrRef>
              <c:f>'Donor Comparison'!$L$4:$M$39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Comparison'!$R$4:$R$39</c:f>
              <c:numCache>
                <c:formatCode>0.0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198-40CD-8C56-3482904043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'Donor Comparison'!$L$3</c15:sqref>
                        </c15:formulaRef>
                      </c:ext>
                    </c:extLst>
                    <c:strCache>
                      <c:ptCount val="1"/>
                      <c:pt idx="0">
                        <c:v>Donor 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bg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'Donor Comparison'!$L$4:$M$39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'Donor Comparison'!$L$4:$L$39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0</c:v>
                      </c:pt>
                      <c:pt idx="6">
                        <c:v>0</c:v>
                      </c:pt>
                      <c:pt idx="12">
                        <c:v>0</c:v>
                      </c:pt>
                      <c:pt idx="18">
                        <c:v>0</c:v>
                      </c:pt>
                      <c:pt idx="24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CC0-49B7-8C3C-EC287A00EE4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Comparison'!$M$3</c15:sqref>
                        </c15:formulaRef>
                      </c:ext>
                    </c:extLst>
                    <c:strCache>
                      <c:ptCount val="1"/>
                      <c:pt idx="0">
                        <c:v>pECI Box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bg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Comparison'!$L$4:$M$39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Comparison'!$M$4:$M$39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2.1</c:v>
                      </c:pt>
                      <c:pt idx="1">
                        <c:v>2.2000000000000002</c:v>
                      </c:pt>
                      <c:pt idx="2">
                        <c:v>2.2999999999999998</c:v>
                      </c:pt>
                      <c:pt idx="3">
                        <c:v>2.4</c:v>
                      </c:pt>
                      <c:pt idx="4">
                        <c:v>2.5</c:v>
                      </c:pt>
                      <c:pt idx="5">
                        <c:v>2.6</c:v>
                      </c:pt>
                      <c:pt idx="6">
                        <c:v>2.1</c:v>
                      </c:pt>
                      <c:pt idx="7">
                        <c:v>2.2000000000000002</c:v>
                      </c:pt>
                      <c:pt idx="8">
                        <c:v>2.2999999999999998</c:v>
                      </c:pt>
                      <c:pt idx="9">
                        <c:v>2.4</c:v>
                      </c:pt>
                      <c:pt idx="10">
                        <c:v>2.5</c:v>
                      </c:pt>
                      <c:pt idx="11">
                        <c:v>2.6</c:v>
                      </c:pt>
                      <c:pt idx="12">
                        <c:v>2.1</c:v>
                      </c:pt>
                      <c:pt idx="13">
                        <c:v>2.2000000000000002</c:v>
                      </c:pt>
                      <c:pt idx="14">
                        <c:v>2.2999999999999998</c:v>
                      </c:pt>
                      <c:pt idx="15">
                        <c:v>2.4</c:v>
                      </c:pt>
                      <c:pt idx="16">
                        <c:v>2.5</c:v>
                      </c:pt>
                      <c:pt idx="17">
                        <c:v>2.6</c:v>
                      </c:pt>
                      <c:pt idx="18">
                        <c:v>2.1</c:v>
                      </c:pt>
                      <c:pt idx="19">
                        <c:v>2.2000000000000002</c:v>
                      </c:pt>
                      <c:pt idx="20">
                        <c:v>2.2999999999999998</c:v>
                      </c:pt>
                      <c:pt idx="21">
                        <c:v>2.4</c:v>
                      </c:pt>
                      <c:pt idx="22">
                        <c:v>2.5</c:v>
                      </c:pt>
                      <c:pt idx="23">
                        <c:v>2.6</c:v>
                      </c:pt>
                      <c:pt idx="24">
                        <c:v>2.1</c:v>
                      </c:pt>
                      <c:pt idx="25">
                        <c:v>2.2000000000000002</c:v>
                      </c:pt>
                      <c:pt idx="26">
                        <c:v>2.2999999999999998</c:v>
                      </c:pt>
                      <c:pt idx="27">
                        <c:v>2.4</c:v>
                      </c:pt>
                      <c:pt idx="28">
                        <c:v>2.5</c:v>
                      </c:pt>
                      <c:pt idx="29">
                        <c:v>2.6</c:v>
                      </c:pt>
                      <c:pt idx="30">
                        <c:v>2.1</c:v>
                      </c:pt>
                      <c:pt idx="31">
                        <c:v>2.2000000000000002</c:v>
                      </c:pt>
                      <c:pt idx="32">
                        <c:v>2.2999999999999998</c:v>
                      </c:pt>
                      <c:pt idx="33">
                        <c:v>2.4</c:v>
                      </c:pt>
                      <c:pt idx="34">
                        <c:v>2.5</c:v>
                      </c:pt>
                      <c:pt idx="35">
                        <c:v>2.6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FCC0-49B7-8C3C-EC287A00EE4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Comparison'!$N$3</c15:sqref>
                        </c15:formulaRef>
                      </c:ext>
                    </c:extLst>
                    <c:strCache>
                      <c:ptCount val="1"/>
                      <c:pt idx="0">
                        <c:v>-2</c:v>
                      </c:pt>
                    </c:strCache>
                  </c:strRef>
                </c:tx>
                <c:spPr>
                  <a:solidFill>
                    <a:srgbClr val="0070C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Comparison'!$L$4:$M$39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Comparison'!$N$4:$N$39</c15:sqref>
                        </c15:formulaRef>
                      </c:ext>
                    </c:extLst>
                    <c:numCache>
                      <c:formatCode>0.0</c:formatCode>
                      <c:ptCount val="36"/>
                      <c:pt idx="0">
                        <c:v>2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2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5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10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1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CC0-49B7-8C3C-EC287A00EE42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Comparison'!$O$3</c15:sqref>
                        </c15:formulaRef>
                      </c:ext>
                    </c:extLst>
                    <c:strCache>
                      <c:ptCount val="1"/>
                      <c:pt idx="0">
                        <c:v>-1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Comparison'!$L$4:$M$39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Comparison'!$O$4:$O$39</c15:sqref>
                        </c15:formulaRef>
                      </c:ext>
                    </c:extLst>
                    <c:numCache>
                      <c:formatCode>0.0</c:formatCode>
                      <c:ptCount val="36"/>
                      <c:pt idx="0">
                        <c:v>6</c:v>
                      </c:pt>
                      <c:pt idx="1">
                        <c:v>2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2</c:v>
                      </c:pt>
                      <c:pt idx="5">
                        <c:v>0</c:v>
                      </c:pt>
                      <c:pt idx="6">
                        <c:v>5</c:v>
                      </c:pt>
                      <c:pt idx="7">
                        <c:v>0</c:v>
                      </c:pt>
                      <c:pt idx="8">
                        <c:v>1</c:v>
                      </c:pt>
                      <c:pt idx="9">
                        <c:v>2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6</c:v>
                      </c:pt>
                      <c:pt idx="13">
                        <c:v>2</c:v>
                      </c:pt>
                      <c:pt idx="14">
                        <c:v>2</c:v>
                      </c:pt>
                      <c:pt idx="15">
                        <c:v>2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8</c:v>
                      </c:pt>
                      <c:pt idx="19">
                        <c:v>5</c:v>
                      </c:pt>
                      <c:pt idx="20">
                        <c:v>5</c:v>
                      </c:pt>
                      <c:pt idx="21">
                        <c:v>2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2</c:v>
                      </c:pt>
                      <c:pt idx="26">
                        <c:v>2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5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3</c:v>
                      </c:pt>
                      <c:pt idx="35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CC0-49B7-8C3C-EC287A00EE4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Comparison'!$P$3</c15:sqref>
                        </c15:formulaRef>
                      </c:ext>
                    </c:extLst>
                    <c:strCache>
                      <c:ptCount val="1"/>
                      <c:pt idx="0">
                        <c:v>0</c:v>
                      </c:pt>
                    </c:strCache>
                  </c:strRef>
                </c:tx>
                <c:spPr>
                  <a:solidFill>
                    <a:srgbClr val="FFC00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Comparison'!$L$4:$M$39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Comparison'!$P$4:$P$39</c15:sqref>
                        </c15:formulaRef>
                      </c:ext>
                    </c:extLst>
                    <c:numCache>
                      <c:formatCode>0.0</c:formatCode>
                      <c:ptCount val="36"/>
                      <c:pt idx="0">
                        <c:v>6</c:v>
                      </c:pt>
                      <c:pt idx="1">
                        <c:v>11</c:v>
                      </c:pt>
                      <c:pt idx="2">
                        <c:v>8</c:v>
                      </c:pt>
                      <c:pt idx="3">
                        <c:v>8</c:v>
                      </c:pt>
                      <c:pt idx="4">
                        <c:v>8</c:v>
                      </c:pt>
                      <c:pt idx="5">
                        <c:v>5</c:v>
                      </c:pt>
                      <c:pt idx="6">
                        <c:v>3</c:v>
                      </c:pt>
                      <c:pt idx="7">
                        <c:v>5</c:v>
                      </c:pt>
                      <c:pt idx="8">
                        <c:v>5</c:v>
                      </c:pt>
                      <c:pt idx="9">
                        <c:v>3</c:v>
                      </c:pt>
                      <c:pt idx="10">
                        <c:v>3</c:v>
                      </c:pt>
                      <c:pt idx="11">
                        <c:v>3</c:v>
                      </c:pt>
                      <c:pt idx="12">
                        <c:v>2</c:v>
                      </c:pt>
                      <c:pt idx="13">
                        <c:v>6</c:v>
                      </c:pt>
                      <c:pt idx="14">
                        <c:v>6</c:v>
                      </c:pt>
                      <c:pt idx="15">
                        <c:v>7</c:v>
                      </c:pt>
                      <c:pt idx="16">
                        <c:v>6</c:v>
                      </c:pt>
                      <c:pt idx="17">
                        <c:v>5</c:v>
                      </c:pt>
                      <c:pt idx="18">
                        <c:v>2</c:v>
                      </c:pt>
                      <c:pt idx="19">
                        <c:v>8</c:v>
                      </c:pt>
                      <c:pt idx="20">
                        <c:v>8</c:v>
                      </c:pt>
                      <c:pt idx="21">
                        <c:v>8</c:v>
                      </c:pt>
                      <c:pt idx="22">
                        <c:v>7</c:v>
                      </c:pt>
                      <c:pt idx="23">
                        <c:v>7</c:v>
                      </c:pt>
                      <c:pt idx="24">
                        <c:v>5</c:v>
                      </c:pt>
                      <c:pt idx="25">
                        <c:v>11</c:v>
                      </c:pt>
                      <c:pt idx="26">
                        <c:v>11</c:v>
                      </c:pt>
                      <c:pt idx="27">
                        <c:v>13</c:v>
                      </c:pt>
                      <c:pt idx="28">
                        <c:v>11</c:v>
                      </c:pt>
                      <c:pt idx="29">
                        <c:v>11</c:v>
                      </c:pt>
                      <c:pt idx="30">
                        <c:v>4</c:v>
                      </c:pt>
                      <c:pt idx="31">
                        <c:v>6</c:v>
                      </c:pt>
                      <c:pt idx="32">
                        <c:v>8</c:v>
                      </c:pt>
                      <c:pt idx="33">
                        <c:v>8</c:v>
                      </c:pt>
                      <c:pt idx="34">
                        <c:v>6</c:v>
                      </c:pt>
                      <c:pt idx="35">
                        <c:v>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FCC0-49B7-8C3C-EC287A00EE42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Comparison'!$S$3</c15:sqref>
                        </c15:formulaRef>
                      </c:ext>
                    </c:extLst>
                    <c:strCache>
                      <c:ptCount val="1"/>
                      <c:pt idx="0">
                        <c:v>NC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Comparison'!$L$4:$M$39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Comparison'!$S$4:$S$39</c15:sqref>
                        </c15:formulaRef>
                      </c:ext>
                    </c:extLst>
                    <c:numCache>
                      <c:formatCode>0.0</c:formatCode>
                      <c:ptCount val="3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46.666666666666664</c:v>
                      </c:pt>
                      <c:pt idx="7">
                        <c:v>9</c:v>
                      </c:pt>
                      <c:pt idx="8">
                        <c:v>8</c:v>
                      </c:pt>
                      <c:pt idx="9">
                        <c:v>9</c:v>
                      </c:pt>
                      <c:pt idx="10">
                        <c:v>10</c:v>
                      </c:pt>
                      <c:pt idx="11">
                        <c:v>9</c:v>
                      </c:pt>
                      <c:pt idx="12">
                        <c:v>33.333333333333329</c:v>
                      </c:pt>
                      <c:pt idx="13">
                        <c:v>5</c:v>
                      </c:pt>
                      <c:pt idx="14">
                        <c:v>5</c:v>
                      </c:pt>
                      <c:pt idx="15">
                        <c:v>5</c:v>
                      </c:pt>
                      <c:pt idx="16">
                        <c:v>5</c:v>
                      </c:pt>
                      <c:pt idx="17">
                        <c:v>5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33.333333333333329</c:v>
                      </c:pt>
                      <c:pt idx="31">
                        <c:v>5</c:v>
                      </c:pt>
                      <c:pt idx="32">
                        <c:v>5</c:v>
                      </c:pt>
                      <c:pt idx="33">
                        <c:v>5</c:v>
                      </c:pt>
                      <c:pt idx="34">
                        <c:v>5</c:v>
                      </c:pt>
                      <c:pt idx="35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A198-40CD-8C56-348290404312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  <c:majorUnit val="3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2"/>
          <c:order val="2"/>
          <c:tx>
            <c:strRef>
              <c:f>'Donor Comparison'!$N$3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multiLvlStrRef>
              <c:f>'Donor Comparison'!$L$4:$M$39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Comparison'!$N$4:$N$39</c:f>
              <c:numCache>
                <c:formatCode>0.0</c:formatCode>
                <c:ptCount val="36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'Donor Comparison'!$O$3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multiLvlStrRef>
              <c:f>'Donor Comparison'!$L$4:$M$39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Comparison'!$O$4:$O$39</c:f>
              <c:numCache>
                <c:formatCode>0.0</c:formatCode>
                <c:ptCount val="36"/>
                <c:pt idx="0">
                  <c:v>6</c:v>
                </c:pt>
                <c:pt idx="1">
                  <c:v>2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5</c:v>
                </c:pt>
                <c:pt idx="7">
                  <c:v>0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6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8</c:v>
                </c:pt>
                <c:pt idx="19">
                  <c:v>5</c:v>
                </c:pt>
                <c:pt idx="20">
                  <c:v>5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5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</c:v>
                </c:pt>
                <c:pt idx="3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'Donor Comparison'!$P$3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multiLvlStrRef>
              <c:f>'Donor Comparison'!$L$4:$M$39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Comparison'!$P$4:$P$39</c:f>
              <c:numCache>
                <c:formatCode>0.0</c:formatCode>
                <c:ptCount val="36"/>
                <c:pt idx="0">
                  <c:v>6</c:v>
                </c:pt>
                <c:pt idx="1">
                  <c:v>11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5</c:v>
                </c:pt>
                <c:pt idx="6">
                  <c:v>3</c:v>
                </c:pt>
                <c:pt idx="7">
                  <c:v>5</c:v>
                </c:pt>
                <c:pt idx="8">
                  <c:v>5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2</c:v>
                </c:pt>
                <c:pt idx="13">
                  <c:v>6</c:v>
                </c:pt>
                <c:pt idx="14">
                  <c:v>6</c:v>
                </c:pt>
                <c:pt idx="15">
                  <c:v>7</c:v>
                </c:pt>
                <c:pt idx="16">
                  <c:v>6</c:v>
                </c:pt>
                <c:pt idx="17">
                  <c:v>5</c:v>
                </c:pt>
                <c:pt idx="18">
                  <c:v>2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7</c:v>
                </c:pt>
                <c:pt idx="23">
                  <c:v>7</c:v>
                </c:pt>
                <c:pt idx="24">
                  <c:v>5</c:v>
                </c:pt>
                <c:pt idx="25">
                  <c:v>11</c:v>
                </c:pt>
                <c:pt idx="26">
                  <c:v>11</c:v>
                </c:pt>
                <c:pt idx="27">
                  <c:v>13</c:v>
                </c:pt>
                <c:pt idx="28">
                  <c:v>11</c:v>
                </c:pt>
                <c:pt idx="29">
                  <c:v>11</c:v>
                </c:pt>
                <c:pt idx="30">
                  <c:v>4</c:v>
                </c:pt>
                <c:pt idx="31">
                  <c:v>6</c:v>
                </c:pt>
                <c:pt idx="32">
                  <c:v>8</c:v>
                </c:pt>
                <c:pt idx="33">
                  <c:v>8</c:v>
                </c:pt>
                <c:pt idx="34">
                  <c:v>6</c:v>
                </c:pt>
                <c:pt idx="35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'Donor Comparison'!$Q$3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'Donor Comparison'!$L$4:$M$39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Comparison'!$Q$4:$Q$39</c:f>
              <c:numCache>
                <c:formatCode>0.0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9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3</c:v>
                </c:pt>
                <c:pt idx="12">
                  <c:v>0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  <c:pt idx="16">
                  <c:v>3</c:v>
                </c:pt>
                <c:pt idx="17">
                  <c:v>4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4</c:v>
                </c:pt>
                <c:pt idx="22">
                  <c:v>7</c:v>
                </c:pt>
                <c:pt idx="23">
                  <c:v>7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2</c:v>
                </c:pt>
                <c:pt idx="30">
                  <c:v>0</c:v>
                </c:pt>
                <c:pt idx="31">
                  <c:v>3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D5-49AC-B6EB-A10EEDEAD09F}"/>
            </c:ext>
          </c:extLst>
        </c:ser>
        <c:ser>
          <c:idx val="6"/>
          <c:order val="6"/>
          <c:tx>
            <c:strRef>
              <c:f>'Donor Comparison'!$R$3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multiLvlStrRef>
              <c:f>'Donor Comparison'!$L$4:$M$39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Comparison'!$R$4:$R$39</c:f>
              <c:numCache>
                <c:formatCode>0.0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EF0-475E-93D3-EAAC2BE719FD}"/>
            </c:ext>
          </c:extLst>
        </c:ser>
        <c:ser>
          <c:idx val="7"/>
          <c:order val="7"/>
          <c:tx>
            <c:strRef>
              <c:f>'Donor Comparison'!$S$3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'Donor Comparison'!$L$4:$M$39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Comparison'!$S$4:$S$39</c:f>
              <c:numCache>
                <c:formatCode>0.0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46.666666666666664</c:v>
                </c:pt>
                <c:pt idx="7">
                  <c:v>9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9</c:v>
                </c:pt>
                <c:pt idx="12">
                  <c:v>33.333333333333329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33.333333333333329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EF0-475E-93D3-EAAC2BE71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'Donor Comparison'!$L$3</c15:sqref>
                        </c15:formulaRef>
                      </c:ext>
                    </c:extLst>
                    <c:strCache>
                      <c:ptCount val="1"/>
                      <c:pt idx="0">
                        <c:v>Donor 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bg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'Donor Comparison'!$L$4:$M$39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'Donor Comparison'!$L$4:$L$39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0</c:v>
                      </c:pt>
                      <c:pt idx="6">
                        <c:v>0</c:v>
                      </c:pt>
                      <c:pt idx="12">
                        <c:v>0</c:v>
                      </c:pt>
                      <c:pt idx="18">
                        <c:v>0</c:v>
                      </c:pt>
                      <c:pt idx="24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CC0-49B7-8C3C-EC287A00EE4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Comparison'!$M$3</c15:sqref>
                        </c15:formulaRef>
                      </c:ext>
                    </c:extLst>
                    <c:strCache>
                      <c:ptCount val="1"/>
                      <c:pt idx="0">
                        <c:v>pECI Box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bg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Comparison'!$L$4:$M$39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Comparison'!$M$4:$M$39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2.1</c:v>
                      </c:pt>
                      <c:pt idx="1">
                        <c:v>2.2000000000000002</c:v>
                      </c:pt>
                      <c:pt idx="2">
                        <c:v>2.2999999999999998</c:v>
                      </c:pt>
                      <c:pt idx="3">
                        <c:v>2.4</c:v>
                      </c:pt>
                      <c:pt idx="4">
                        <c:v>2.5</c:v>
                      </c:pt>
                      <c:pt idx="5">
                        <c:v>2.6</c:v>
                      </c:pt>
                      <c:pt idx="6">
                        <c:v>2.1</c:v>
                      </c:pt>
                      <c:pt idx="7">
                        <c:v>2.2000000000000002</c:v>
                      </c:pt>
                      <c:pt idx="8">
                        <c:v>2.2999999999999998</c:v>
                      </c:pt>
                      <c:pt idx="9">
                        <c:v>2.4</c:v>
                      </c:pt>
                      <c:pt idx="10">
                        <c:v>2.5</c:v>
                      </c:pt>
                      <c:pt idx="11">
                        <c:v>2.6</c:v>
                      </c:pt>
                      <c:pt idx="12">
                        <c:v>2.1</c:v>
                      </c:pt>
                      <c:pt idx="13">
                        <c:v>2.2000000000000002</c:v>
                      </c:pt>
                      <c:pt idx="14">
                        <c:v>2.2999999999999998</c:v>
                      </c:pt>
                      <c:pt idx="15">
                        <c:v>2.4</c:v>
                      </c:pt>
                      <c:pt idx="16">
                        <c:v>2.5</c:v>
                      </c:pt>
                      <c:pt idx="17">
                        <c:v>2.6</c:v>
                      </c:pt>
                      <c:pt idx="18">
                        <c:v>2.1</c:v>
                      </c:pt>
                      <c:pt idx="19">
                        <c:v>2.2000000000000002</c:v>
                      </c:pt>
                      <c:pt idx="20">
                        <c:v>2.2999999999999998</c:v>
                      </c:pt>
                      <c:pt idx="21">
                        <c:v>2.4</c:v>
                      </c:pt>
                      <c:pt idx="22">
                        <c:v>2.5</c:v>
                      </c:pt>
                      <c:pt idx="23">
                        <c:v>2.6</c:v>
                      </c:pt>
                      <c:pt idx="24">
                        <c:v>2.1</c:v>
                      </c:pt>
                      <c:pt idx="25">
                        <c:v>2.2000000000000002</c:v>
                      </c:pt>
                      <c:pt idx="26">
                        <c:v>2.2999999999999998</c:v>
                      </c:pt>
                      <c:pt idx="27">
                        <c:v>2.4</c:v>
                      </c:pt>
                      <c:pt idx="28">
                        <c:v>2.5</c:v>
                      </c:pt>
                      <c:pt idx="29">
                        <c:v>2.6</c:v>
                      </c:pt>
                      <c:pt idx="30">
                        <c:v>2.1</c:v>
                      </c:pt>
                      <c:pt idx="31">
                        <c:v>2.2000000000000002</c:v>
                      </c:pt>
                      <c:pt idx="32">
                        <c:v>2.2999999999999998</c:v>
                      </c:pt>
                      <c:pt idx="33">
                        <c:v>2.4</c:v>
                      </c:pt>
                      <c:pt idx="34">
                        <c:v>2.5</c:v>
                      </c:pt>
                      <c:pt idx="35">
                        <c:v>2.6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FCC0-49B7-8C3C-EC287A00EE42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2"/>
          <c:order val="2"/>
          <c:tx>
            <c:strRef>
              <c:f>'Donor Comparison'!$N$49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multiLvlStrRef>
              <c:f>'Donor Comparison'!$L$50:$M$85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Comparison'!$N$50:$N$85</c:f>
              <c:numCache>
                <c:formatCode>0</c:formatCode>
                <c:ptCount val="36"/>
                <c:pt idx="0">
                  <c:v>2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2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8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'Donor Comparison'!$O$49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multiLvlStrRef>
              <c:f>'Donor Comparison'!$L$50:$M$85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Comparison'!$O$50:$O$85</c:f>
              <c:numCache>
                <c:formatCode>0</c:formatCode>
                <c:ptCount val="36"/>
                <c:pt idx="0">
                  <c:v>9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3</c:v>
                </c:pt>
                <c:pt idx="11">
                  <c:v>0</c:v>
                </c:pt>
                <c:pt idx="12">
                  <c:v>8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12</c:v>
                </c:pt>
                <c:pt idx="19">
                  <c:v>4</c:v>
                </c:pt>
                <c:pt idx="20">
                  <c:v>4</c:v>
                </c:pt>
                <c:pt idx="21">
                  <c:v>2</c:v>
                </c:pt>
                <c:pt idx="22">
                  <c:v>0</c:v>
                </c:pt>
                <c:pt idx="23">
                  <c:v>1</c:v>
                </c:pt>
                <c:pt idx="24">
                  <c:v>7</c:v>
                </c:pt>
                <c:pt idx="25">
                  <c:v>4</c:v>
                </c:pt>
                <c:pt idx="26">
                  <c:v>1</c:v>
                </c:pt>
                <c:pt idx="27">
                  <c:v>2</c:v>
                </c:pt>
                <c:pt idx="28">
                  <c:v>3</c:v>
                </c:pt>
                <c:pt idx="29">
                  <c:v>0</c:v>
                </c:pt>
                <c:pt idx="30">
                  <c:v>5</c:v>
                </c:pt>
                <c:pt idx="31">
                  <c:v>3</c:v>
                </c:pt>
                <c:pt idx="32">
                  <c:v>0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'Donor Comparison'!$P$49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multiLvlStrRef>
              <c:f>'Donor Comparison'!$L$50:$M$85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Comparison'!$P$50:$P$85</c:f>
              <c:numCache>
                <c:formatCode>0</c:formatCode>
                <c:ptCount val="36"/>
                <c:pt idx="0">
                  <c:v>4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1</c:v>
                </c:pt>
                <c:pt idx="19">
                  <c:v>8</c:v>
                </c:pt>
                <c:pt idx="20">
                  <c:v>9</c:v>
                </c:pt>
                <c:pt idx="21">
                  <c:v>8</c:v>
                </c:pt>
                <c:pt idx="22">
                  <c:v>6</c:v>
                </c:pt>
                <c:pt idx="23">
                  <c:v>8</c:v>
                </c:pt>
                <c:pt idx="24">
                  <c:v>0</c:v>
                </c:pt>
                <c:pt idx="25">
                  <c:v>6</c:v>
                </c:pt>
                <c:pt idx="26">
                  <c:v>6</c:v>
                </c:pt>
                <c:pt idx="27">
                  <c:v>9</c:v>
                </c:pt>
                <c:pt idx="28">
                  <c:v>6</c:v>
                </c:pt>
                <c:pt idx="29">
                  <c:v>9</c:v>
                </c:pt>
                <c:pt idx="30">
                  <c:v>5</c:v>
                </c:pt>
                <c:pt idx="31">
                  <c:v>4</c:v>
                </c:pt>
                <c:pt idx="32">
                  <c:v>5</c:v>
                </c:pt>
                <c:pt idx="33">
                  <c:v>7</c:v>
                </c:pt>
                <c:pt idx="34">
                  <c:v>5</c:v>
                </c:pt>
                <c:pt idx="3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'Donor Comparison'!$Q$49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'Donor Comparison'!$L$50:$M$85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Comparison'!$Q$50:$Q$85</c:f>
              <c:numCache>
                <c:formatCode>0</c:formatCode>
                <c:ptCount val="36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2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0</c:v>
                </c:pt>
                <c:pt idx="19">
                  <c:v>2</c:v>
                </c:pt>
                <c:pt idx="20">
                  <c:v>1</c:v>
                </c:pt>
                <c:pt idx="21">
                  <c:v>5</c:v>
                </c:pt>
                <c:pt idx="22">
                  <c:v>9</c:v>
                </c:pt>
                <c:pt idx="23">
                  <c:v>6</c:v>
                </c:pt>
                <c:pt idx="24">
                  <c:v>0</c:v>
                </c:pt>
                <c:pt idx="25">
                  <c:v>2</c:v>
                </c:pt>
                <c:pt idx="26">
                  <c:v>6</c:v>
                </c:pt>
                <c:pt idx="27">
                  <c:v>2</c:v>
                </c:pt>
                <c:pt idx="28">
                  <c:v>4</c:v>
                </c:pt>
                <c:pt idx="29">
                  <c:v>3</c:v>
                </c:pt>
                <c:pt idx="30">
                  <c:v>0</c:v>
                </c:pt>
                <c:pt idx="31">
                  <c:v>3</c:v>
                </c:pt>
                <c:pt idx="32">
                  <c:v>5</c:v>
                </c:pt>
                <c:pt idx="33">
                  <c:v>1</c:v>
                </c:pt>
                <c:pt idx="34">
                  <c:v>3</c:v>
                </c:pt>
                <c:pt idx="3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A9-4E28-93B8-70F5A18AAE03}"/>
            </c:ext>
          </c:extLst>
        </c:ser>
        <c:ser>
          <c:idx val="6"/>
          <c:order val="6"/>
          <c:tx>
            <c:strRef>
              <c:f>'Donor Comparison'!$R$49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multiLvlStrRef>
              <c:f>'Donor Comparison'!$L$50:$M$85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Comparison'!$R$50:$R$85</c:f>
              <c:numCache>
                <c:formatCode>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AB6-4610-AF37-2A14615CCE7E}"/>
            </c:ext>
          </c:extLst>
        </c:ser>
        <c:ser>
          <c:idx val="7"/>
          <c:order val="7"/>
          <c:tx>
            <c:strRef>
              <c:f>'Donor Comparison'!$S$49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'Donor Comparison'!$L$50:$M$85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Comparison'!$S$50:$S$85</c:f>
              <c:numCache>
                <c:formatCode>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13</c:v>
                </c:pt>
                <c:pt idx="7">
                  <c:v>12</c:v>
                </c:pt>
                <c:pt idx="8">
                  <c:v>13</c:v>
                </c:pt>
                <c:pt idx="9">
                  <c:v>10</c:v>
                </c:pt>
                <c:pt idx="10">
                  <c:v>12</c:v>
                </c:pt>
                <c:pt idx="11">
                  <c:v>10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5</c:v>
                </c:pt>
                <c:pt idx="31">
                  <c:v>5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AB6-4610-AF37-2A14615CC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'Donor Comparison'!$L$48</c15:sqref>
                        </c15:formulaRef>
                      </c:ext>
                    </c:extLst>
                    <c:strCache>
                      <c:ptCount val="1"/>
                      <c:pt idx="0">
                        <c:v>Donor 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'Donor Comparison'!$L$50:$M$85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'Donor Comparison'!$L$50:$L$85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0</c:v>
                      </c:pt>
                      <c:pt idx="6">
                        <c:v>0</c:v>
                      </c:pt>
                      <c:pt idx="12">
                        <c:v>0</c:v>
                      </c:pt>
                      <c:pt idx="18">
                        <c:v>0</c:v>
                      </c:pt>
                      <c:pt idx="24">
                        <c:v>0</c:v>
                      </c:pt>
                      <c:pt idx="3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CC0-49B7-8C3C-EC287A00EE4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Comparison'!$M$48</c15:sqref>
                        </c15:formulaRef>
                      </c:ext>
                    </c:extLst>
                    <c:strCache>
                      <c:ptCount val="1"/>
                      <c:pt idx="0">
                        <c:v>pECI Box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Comparison'!$L$50:$M$85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Comparison'!$M$50:$M$85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2.1</c:v>
                      </c:pt>
                      <c:pt idx="1">
                        <c:v>2.2000000000000002</c:v>
                      </c:pt>
                      <c:pt idx="2">
                        <c:v>2.2999999999999998</c:v>
                      </c:pt>
                      <c:pt idx="3">
                        <c:v>2.4</c:v>
                      </c:pt>
                      <c:pt idx="4">
                        <c:v>2.5</c:v>
                      </c:pt>
                      <c:pt idx="5">
                        <c:v>2.6</c:v>
                      </c:pt>
                      <c:pt idx="6">
                        <c:v>2.1</c:v>
                      </c:pt>
                      <c:pt idx="7">
                        <c:v>2.2000000000000002</c:v>
                      </c:pt>
                      <c:pt idx="8">
                        <c:v>2.2999999999999998</c:v>
                      </c:pt>
                      <c:pt idx="9">
                        <c:v>2.4</c:v>
                      </c:pt>
                      <c:pt idx="10">
                        <c:v>2.5</c:v>
                      </c:pt>
                      <c:pt idx="11">
                        <c:v>2.6</c:v>
                      </c:pt>
                      <c:pt idx="12">
                        <c:v>2.1</c:v>
                      </c:pt>
                      <c:pt idx="13">
                        <c:v>2.2000000000000002</c:v>
                      </c:pt>
                      <c:pt idx="14">
                        <c:v>2.2999999999999998</c:v>
                      </c:pt>
                      <c:pt idx="15">
                        <c:v>2.4</c:v>
                      </c:pt>
                      <c:pt idx="16">
                        <c:v>2.5</c:v>
                      </c:pt>
                      <c:pt idx="17">
                        <c:v>2.6</c:v>
                      </c:pt>
                      <c:pt idx="18">
                        <c:v>2.1</c:v>
                      </c:pt>
                      <c:pt idx="19">
                        <c:v>2.2000000000000002</c:v>
                      </c:pt>
                      <c:pt idx="20">
                        <c:v>2.2999999999999998</c:v>
                      </c:pt>
                      <c:pt idx="21">
                        <c:v>2.4</c:v>
                      </c:pt>
                      <c:pt idx="22">
                        <c:v>2.5</c:v>
                      </c:pt>
                      <c:pt idx="23">
                        <c:v>2.6</c:v>
                      </c:pt>
                      <c:pt idx="24">
                        <c:v>2.1</c:v>
                      </c:pt>
                      <c:pt idx="25">
                        <c:v>2.2000000000000002</c:v>
                      </c:pt>
                      <c:pt idx="26">
                        <c:v>2.2999999999999998</c:v>
                      </c:pt>
                      <c:pt idx="27">
                        <c:v>2.4</c:v>
                      </c:pt>
                      <c:pt idx="28">
                        <c:v>2.5</c:v>
                      </c:pt>
                      <c:pt idx="29">
                        <c:v>2.6</c:v>
                      </c:pt>
                      <c:pt idx="30">
                        <c:v>2.1</c:v>
                      </c:pt>
                      <c:pt idx="31">
                        <c:v>2.2000000000000002</c:v>
                      </c:pt>
                      <c:pt idx="32">
                        <c:v>2.2999999999999998</c:v>
                      </c:pt>
                      <c:pt idx="33">
                        <c:v>2.4</c:v>
                      </c:pt>
                      <c:pt idx="34">
                        <c:v>2.5</c:v>
                      </c:pt>
                      <c:pt idx="35">
                        <c:v>2.6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FCC0-49B7-8C3C-EC287A00EE42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2"/>
          <c:order val="2"/>
          <c:tx>
            <c:strRef>
              <c:f>'Donor Comparison'!$P$49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multiLvlStrRef>
              <c:f>'Donor Comparison'!$L$50:$M$85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Comparison'!$P$50:$P$85</c:f>
              <c:numCache>
                <c:formatCode>0</c:formatCode>
                <c:ptCount val="36"/>
                <c:pt idx="0">
                  <c:v>4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10</c:v>
                </c:pt>
                <c:pt idx="5">
                  <c:v>9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1</c:v>
                </c:pt>
                <c:pt idx="19">
                  <c:v>8</c:v>
                </c:pt>
                <c:pt idx="20">
                  <c:v>9</c:v>
                </c:pt>
                <c:pt idx="21">
                  <c:v>8</c:v>
                </c:pt>
                <c:pt idx="22">
                  <c:v>6</c:v>
                </c:pt>
                <c:pt idx="23">
                  <c:v>8</c:v>
                </c:pt>
                <c:pt idx="24">
                  <c:v>0</c:v>
                </c:pt>
                <c:pt idx="25">
                  <c:v>6</c:v>
                </c:pt>
                <c:pt idx="26">
                  <c:v>6</c:v>
                </c:pt>
                <c:pt idx="27">
                  <c:v>9</c:v>
                </c:pt>
                <c:pt idx="28">
                  <c:v>6</c:v>
                </c:pt>
                <c:pt idx="29">
                  <c:v>9</c:v>
                </c:pt>
                <c:pt idx="30">
                  <c:v>5</c:v>
                </c:pt>
                <c:pt idx="31">
                  <c:v>4</c:v>
                </c:pt>
                <c:pt idx="32">
                  <c:v>5</c:v>
                </c:pt>
                <c:pt idx="33">
                  <c:v>7</c:v>
                </c:pt>
                <c:pt idx="34">
                  <c:v>5</c:v>
                </c:pt>
                <c:pt idx="3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'Donor Comparison'!$Q$49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'Donor Comparison'!$L$50:$M$85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Comparison'!$Q$50:$Q$85</c:f>
              <c:numCache>
                <c:formatCode>0</c:formatCode>
                <c:ptCount val="36"/>
                <c:pt idx="0">
                  <c:v>0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2</c:v>
                </c:pt>
                <c:pt idx="10">
                  <c:v>0</c:v>
                </c:pt>
                <c:pt idx="11">
                  <c:v>5</c:v>
                </c:pt>
                <c:pt idx="12">
                  <c:v>0</c:v>
                </c:pt>
                <c:pt idx="13">
                  <c:v>2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0</c:v>
                </c:pt>
                <c:pt idx="19">
                  <c:v>2</c:v>
                </c:pt>
                <c:pt idx="20">
                  <c:v>1</c:v>
                </c:pt>
                <c:pt idx="21">
                  <c:v>5</c:v>
                </c:pt>
                <c:pt idx="22">
                  <c:v>9</c:v>
                </c:pt>
                <c:pt idx="23">
                  <c:v>6</c:v>
                </c:pt>
                <c:pt idx="24">
                  <c:v>0</c:v>
                </c:pt>
                <c:pt idx="25">
                  <c:v>2</c:v>
                </c:pt>
                <c:pt idx="26">
                  <c:v>6</c:v>
                </c:pt>
                <c:pt idx="27">
                  <c:v>2</c:v>
                </c:pt>
                <c:pt idx="28">
                  <c:v>4</c:v>
                </c:pt>
                <c:pt idx="29">
                  <c:v>3</c:v>
                </c:pt>
                <c:pt idx="30">
                  <c:v>0</c:v>
                </c:pt>
                <c:pt idx="31">
                  <c:v>3</c:v>
                </c:pt>
                <c:pt idx="32">
                  <c:v>5</c:v>
                </c:pt>
                <c:pt idx="33">
                  <c:v>1</c:v>
                </c:pt>
                <c:pt idx="34">
                  <c:v>3</c:v>
                </c:pt>
                <c:pt idx="3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'Donor Comparison'!$R$49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multiLvlStrRef>
              <c:f>'Donor Comparison'!$L$50:$M$85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Comparison'!$R$50:$R$85</c:f>
              <c:numCache>
                <c:formatCode>0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</c:v>
                </c:pt>
                <c:pt idx="17">
                  <c:v>2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'Donor Comparison'!$N$49</c15:sqref>
                        </c15:formulaRef>
                      </c:ext>
                    </c:extLst>
                    <c:strCache>
                      <c:ptCount val="1"/>
                      <c:pt idx="0">
                        <c:v>-2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'Donor Comparison'!$L$50:$M$85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'Donor Comparison'!$N$50:$N$85</c15:sqref>
                        </c15:formulaRef>
                      </c:ext>
                    </c:extLst>
                    <c:numCache>
                      <c:formatCode>0</c:formatCode>
                      <c:ptCount val="36"/>
                      <c:pt idx="0">
                        <c:v>2</c:v>
                      </c:pt>
                      <c:pt idx="1">
                        <c:v>6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2</c:v>
                      </c:pt>
                      <c:pt idx="13">
                        <c:v>2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2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8</c:v>
                      </c:pt>
                      <c:pt idx="25">
                        <c:v>2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0</c:v>
                      </c:pt>
                      <c:pt idx="31">
                        <c:v>0</c:v>
                      </c:pt>
                      <c:pt idx="32">
                        <c:v>0</c:v>
                      </c:pt>
                      <c:pt idx="33">
                        <c:v>0</c:v>
                      </c:pt>
                      <c:pt idx="34">
                        <c:v>0</c:v>
                      </c:pt>
                      <c:pt idx="35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CC0-49B7-8C3C-EC287A00EE4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Comparison'!$O$49</c15:sqref>
                        </c15:formulaRef>
                      </c:ext>
                    </c:extLst>
                    <c:strCache>
                      <c:ptCount val="1"/>
                      <c:pt idx="0">
                        <c:v>-1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Comparison'!$L$50:$M$85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Comparison'!$O$50:$O$85</c15:sqref>
                        </c15:formulaRef>
                      </c:ext>
                    </c:extLst>
                    <c:numCache>
                      <c:formatCode>0</c:formatCode>
                      <c:ptCount val="36"/>
                      <c:pt idx="0">
                        <c:v>9</c:v>
                      </c:pt>
                      <c:pt idx="1">
                        <c:v>2</c:v>
                      </c:pt>
                      <c:pt idx="2">
                        <c:v>2</c:v>
                      </c:pt>
                      <c:pt idx="3">
                        <c:v>1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1</c:v>
                      </c:pt>
                      <c:pt idx="7">
                        <c:v>1</c:v>
                      </c:pt>
                      <c:pt idx="8">
                        <c:v>2</c:v>
                      </c:pt>
                      <c:pt idx="9">
                        <c:v>1</c:v>
                      </c:pt>
                      <c:pt idx="10">
                        <c:v>3</c:v>
                      </c:pt>
                      <c:pt idx="11">
                        <c:v>0</c:v>
                      </c:pt>
                      <c:pt idx="12">
                        <c:v>8</c:v>
                      </c:pt>
                      <c:pt idx="13">
                        <c:v>2</c:v>
                      </c:pt>
                      <c:pt idx="14">
                        <c:v>2</c:v>
                      </c:pt>
                      <c:pt idx="15">
                        <c:v>2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12</c:v>
                      </c:pt>
                      <c:pt idx="19">
                        <c:v>4</c:v>
                      </c:pt>
                      <c:pt idx="20">
                        <c:v>4</c:v>
                      </c:pt>
                      <c:pt idx="21">
                        <c:v>2</c:v>
                      </c:pt>
                      <c:pt idx="22">
                        <c:v>0</c:v>
                      </c:pt>
                      <c:pt idx="23">
                        <c:v>1</c:v>
                      </c:pt>
                      <c:pt idx="24">
                        <c:v>7</c:v>
                      </c:pt>
                      <c:pt idx="25">
                        <c:v>4</c:v>
                      </c:pt>
                      <c:pt idx="26">
                        <c:v>1</c:v>
                      </c:pt>
                      <c:pt idx="27">
                        <c:v>2</c:v>
                      </c:pt>
                      <c:pt idx="28">
                        <c:v>3</c:v>
                      </c:pt>
                      <c:pt idx="29">
                        <c:v>0</c:v>
                      </c:pt>
                      <c:pt idx="30">
                        <c:v>5</c:v>
                      </c:pt>
                      <c:pt idx="31">
                        <c:v>3</c:v>
                      </c:pt>
                      <c:pt idx="32">
                        <c:v>0</c:v>
                      </c:pt>
                      <c:pt idx="33">
                        <c:v>2</c:v>
                      </c:pt>
                      <c:pt idx="34">
                        <c:v>2</c:v>
                      </c:pt>
                      <c:pt idx="35">
                        <c:v>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FCC0-49B7-8C3C-EC287A00EE42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Comparison'!$S$49</c15:sqref>
                        </c15:formulaRef>
                      </c:ext>
                    </c:extLst>
                    <c:strCache>
                      <c:ptCount val="1"/>
                      <c:pt idx="0">
                        <c:v>NC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Comparison'!$L$50:$M$85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'Donor Comparison'!$S$50:$S$85</c15:sqref>
                        </c15:formulaRef>
                      </c:ext>
                    </c:extLst>
                    <c:numCache>
                      <c:formatCode>0</c:formatCode>
                      <c:ptCount val="36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13</c:v>
                      </c:pt>
                      <c:pt idx="7">
                        <c:v>12</c:v>
                      </c:pt>
                      <c:pt idx="8">
                        <c:v>13</c:v>
                      </c:pt>
                      <c:pt idx="9">
                        <c:v>10</c:v>
                      </c:pt>
                      <c:pt idx="10">
                        <c:v>12</c:v>
                      </c:pt>
                      <c:pt idx="11">
                        <c:v>10</c:v>
                      </c:pt>
                      <c:pt idx="12">
                        <c:v>5</c:v>
                      </c:pt>
                      <c:pt idx="13">
                        <c:v>5</c:v>
                      </c:pt>
                      <c:pt idx="14">
                        <c:v>5</c:v>
                      </c:pt>
                      <c:pt idx="15">
                        <c:v>5</c:v>
                      </c:pt>
                      <c:pt idx="16">
                        <c:v>5</c:v>
                      </c:pt>
                      <c:pt idx="17">
                        <c:v>5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  <c:pt idx="22">
                        <c:v>0</c:v>
                      </c:pt>
                      <c:pt idx="23">
                        <c:v>0</c:v>
                      </c:pt>
                      <c:pt idx="24">
                        <c:v>0</c:v>
                      </c:pt>
                      <c:pt idx="25">
                        <c:v>0</c:v>
                      </c:pt>
                      <c:pt idx="26">
                        <c:v>0</c:v>
                      </c:pt>
                      <c:pt idx="27">
                        <c:v>0</c:v>
                      </c:pt>
                      <c:pt idx="28">
                        <c:v>0</c:v>
                      </c:pt>
                      <c:pt idx="29">
                        <c:v>0</c:v>
                      </c:pt>
                      <c:pt idx="30">
                        <c:v>5</c:v>
                      </c:pt>
                      <c:pt idx="31">
                        <c:v>5</c:v>
                      </c:pt>
                      <c:pt idx="32">
                        <c:v>5</c:v>
                      </c:pt>
                      <c:pt idx="33">
                        <c:v>5</c:v>
                      </c:pt>
                      <c:pt idx="34">
                        <c:v>5</c:v>
                      </c:pt>
                      <c:pt idx="35">
                        <c:v>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8BA9-4E28-93B8-70F5A18AAE03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1608612250116452E-2"/>
          <c:y val="3.1771979674445477E-2"/>
          <c:w val="0.83803458530848052"/>
          <c:h val="0.8750640892047177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'Donor Comparison'!$L$88:$M$123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Comparison'!$L$88:$L$123</c:f>
              <c:numCache>
                <c:formatCode>General</c:formatCode>
                <c:ptCount val="36"/>
                <c:pt idx="0">
                  <c:v>0</c:v>
                </c:pt>
                <c:pt idx="6">
                  <c:v>0</c:v>
                </c:pt>
                <c:pt idx="12">
                  <c:v>0</c:v>
                </c:pt>
                <c:pt idx="18">
                  <c:v>0</c:v>
                </c:pt>
                <c:pt idx="24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2"/>
          <c:order val="2"/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dLbl>
              <c:idx val="2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2A39-457A-98C1-E34E175F2C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'Donor Comparison'!$L$88:$M$123</c:f>
              <c:multiLvlStrCache>
                <c:ptCount val="36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  <c:pt idx="18">
                    <c:v>2.1</c:v>
                  </c:pt>
                  <c:pt idx="19">
                    <c:v>2.2</c:v>
                  </c:pt>
                  <c:pt idx="20">
                    <c:v>2.3</c:v>
                  </c:pt>
                  <c:pt idx="21">
                    <c:v>2.4</c:v>
                  </c:pt>
                  <c:pt idx="22">
                    <c:v>2.5</c:v>
                  </c:pt>
                  <c:pt idx="23">
                    <c:v>2.6</c:v>
                  </c:pt>
                  <c:pt idx="24">
                    <c:v>2.1</c:v>
                  </c:pt>
                  <c:pt idx="25">
                    <c:v>2.2</c:v>
                  </c:pt>
                  <c:pt idx="26">
                    <c:v>2.3</c:v>
                  </c:pt>
                  <c:pt idx="27">
                    <c:v>2.4</c:v>
                  </c:pt>
                  <c:pt idx="28">
                    <c:v>2.5</c:v>
                  </c:pt>
                  <c:pt idx="29">
                    <c:v>2.6</c:v>
                  </c:pt>
                  <c:pt idx="30">
                    <c:v>2.1</c:v>
                  </c:pt>
                  <c:pt idx="31">
                    <c:v>2.2</c:v>
                  </c:pt>
                  <c:pt idx="32">
                    <c:v>2.3</c:v>
                  </c:pt>
                  <c:pt idx="33">
                    <c:v>2.4</c:v>
                  </c:pt>
                  <c:pt idx="34">
                    <c:v>2.5</c:v>
                  </c:pt>
                  <c:pt idx="35">
                    <c:v>2.6</c:v>
                  </c:pt>
                </c:lvl>
                <c:lvl>
                  <c:pt idx="0">
                    <c:v>Strong (Donor A)</c:v>
                  </c:pt>
                  <c:pt idx="6">
                    <c:v>Weak (Donor B)</c:v>
                  </c:pt>
                  <c:pt idx="12">
                    <c:v>Weak (Donor C)</c:v>
                  </c:pt>
                  <c:pt idx="18">
                    <c:v>Average (Donor D)</c:v>
                  </c:pt>
                  <c:pt idx="24">
                    <c:v>Strong (Donor E)</c:v>
                  </c:pt>
                  <c:pt idx="30">
                    <c:v>Average (Donor F)</c:v>
                  </c:pt>
                </c:lvl>
              </c:multiLvlStrCache>
            </c:multiLvlStrRef>
          </c:cat>
          <c:val>
            <c:numRef>
              <c:f>'Donor Comparison'!$N$88:$N$123</c:f>
              <c:numCache>
                <c:formatCode>0.0</c:formatCode>
                <c:ptCount val="36"/>
                <c:pt idx="0">
                  <c:v>-0.8666666666666667</c:v>
                </c:pt>
                <c:pt idx="1">
                  <c:v>-0.8</c:v>
                </c:pt>
                <c:pt idx="2">
                  <c:v>0.33333333333333331</c:v>
                </c:pt>
                <c:pt idx="3">
                  <c:v>0.26666666666666666</c:v>
                </c:pt>
                <c:pt idx="4">
                  <c:v>0.53333333333333333</c:v>
                </c:pt>
                <c:pt idx="5">
                  <c:v>0.53333333333333333</c:v>
                </c:pt>
                <c:pt idx="6">
                  <c:v>-0.5</c:v>
                </c:pt>
                <c:pt idx="7">
                  <c:v>0</c:v>
                </c:pt>
                <c:pt idx="8">
                  <c:v>-1</c:v>
                </c:pt>
                <c:pt idx="9">
                  <c:v>0.2</c:v>
                </c:pt>
                <c:pt idx="10">
                  <c:v>-1</c:v>
                </c:pt>
                <c:pt idx="11">
                  <c:v>1</c:v>
                </c:pt>
                <c:pt idx="12">
                  <c:v>-1.2</c:v>
                </c:pt>
                <c:pt idx="13">
                  <c:v>-0.4</c:v>
                </c:pt>
                <c:pt idx="14">
                  <c:v>0.1</c:v>
                </c:pt>
                <c:pt idx="15">
                  <c:v>0.1</c:v>
                </c:pt>
                <c:pt idx="16">
                  <c:v>0.7</c:v>
                </c:pt>
                <c:pt idx="17">
                  <c:v>0.7</c:v>
                </c:pt>
                <c:pt idx="18">
                  <c:v>-1.0666666666666667</c:v>
                </c:pt>
                <c:pt idx="19">
                  <c:v>0</c:v>
                </c:pt>
                <c:pt idx="20">
                  <c:v>-6.6666666666666666E-2</c:v>
                </c:pt>
                <c:pt idx="21">
                  <c:v>0.2</c:v>
                </c:pt>
                <c:pt idx="22">
                  <c:v>0.6</c:v>
                </c:pt>
                <c:pt idx="23">
                  <c:v>0.33333333333333331</c:v>
                </c:pt>
                <c:pt idx="24">
                  <c:v>-1.5333333333333334</c:v>
                </c:pt>
                <c:pt idx="25">
                  <c:v>-0.26666666666666666</c:v>
                </c:pt>
                <c:pt idx="26">
                  <c:v>0.6</c:v>
                </c:pt>
                <c:pt idx="27">
                  <c:v>0.26666666666666666</c:v>
                </c:pt>
                <c:pt idx="28">
                  <c:v>0.33333333333333331</c:v>
                </c:pt>
                <c:pt idx="29">
                  <c:v>0.6</c:v>
                </c:pt>
                <c:pt idx="30">
                  <c:v>-0.5</c:v>
                </c:pt>
                <c:pt idx="31">
                  <c:v>0</c:v>
                </c:pt>
                <c:pt idx="32">
                  <c:v>0.5</c:v>
                </c:pt>
                <c:pt idx="33">
                  <c:v>-0.1</c:v>
                </c:pt>
                <c:pt idx="34">
                  <c:v>0.1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'Donor Comparison'!$L$88:$M$123</c15:sqref>
                        </c15:formulaRef>
                      </c:ext>
                    </c:extLst>
                    <c:multiLvlStrCache>
                      <c:ptCount val="36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  <c:pt idx="18">
                          <c:v>2.1</c:v>
                        </c:pt>
                        <c:pt idx="19">
                          <c:v>2.2</c:v>
                        </c:pt>
                        <c:pt idx="20">
                          <c:v>2.3</c:v>
                        </c:pt>
                        <c:pt idx="21">
                          <c:v>2.4</c:v>
                        </c:pt>
                        <c:pt idx="22">
                          <c:v>2.5</c:v>
                        </c:pt>
                        <c:pt idx="23">
                          <c:v>2.6</c:v>
                        </c:pt>
                        <c:pt idx="24">
                          <c:v>2.1</c:v>
                        </c:pt>
                        <c:pt idx="25">
                          <c:v>2.2</c:v>
                        </c:pt>
                        <c:pt idx="26">
                          <c:v>2.3</c:v>
                        </c:pt>
                        <c:pt idx="27">
                          <c:v>2.4</c:v>
                        </c:pt>
                        <c:pt idx="28">
                          <c:v>2.5</c:v>
                        </c:pt>
                        <c:pt idx="29">
                          <c:v>2.6</c:v>
                        </c:pt>
                        <c:pt idx="30">
                          <c:v>2.1</c:v>
                        </c:pt>
                        <c:pt idx="31">
                          <c:v>2.2</c:v>
                        </c:pt>
                        <c:pt idx="32">
                          <c:v>2.3</c:v>
                        </c:pt>
                        <c:pt idx="33">
                          <c:v>2.4</c:v>
                        </c:pt>
                        <c:pt idx="34">
                          <c:v>2.5</c:v>
                        </c:pt>
                        <c:pt idx="35">
                          <c:v>2.6</c:v>
                        </c:pt>
                      </c:lvl>
                      <c:lvl>
                        <c:pt idx="0">
                          <c:v>Strong (Donor A)</c:v>
                        </c:pt>
                        <c:pt idx="6">
                          <c:v>Weak (Donor B)</c:v>
                        </c:pt>
                        <c:pt idx="12">
                          <c:v>Weak (Donor C)</c:v>
                        </c:pt>
                        <c:pt idx="18">
                          <c:v>Average (Donor D)</c:v>
                        </c:pt>
                        <c:pt idx="24">
                          <c:v>Strong (Donor E)</c:v>
                        </c:pt>
                        <c:pt idx="30">
                          <c:v>Average (Donor F)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'Donor Comparison'!$M$88:$M$123</c15:sqref>
                        </c15:formulaRef>
                      </c:ext>
                    </c:extLst>
                    <c:numCache>
                      <c:formatCode>General</c:formatCode>
                      <c:ptCount val="36"/>
                      <c:pt idx="0">
                        <c:v>2.1</c:v>
                      </c:pt>
                      <c:pt idx="1">
                        <c:v>2.2000000000000002</c:v>
                      </c:pt>
                      <c:pt idx="2">
                        <c:v>2.2999999999999998</c:v>
                      </c:pt>
                      <c:pt idx="3">
                        <c:v>2.4</c:v>
                      </c:pt>
                      <c:pt idx="4">
                        <c:v>2.5</c:v>
                      </c:pt>
                      <c:pt idx="5">
                        <c:v>2.6</c:v>
                      </c:pt>
                      <c:pt idx="6">
                        <c:v>2.1</c:v>
                      </c:pt>
                      <c:pt idx="7">
                        <c:v>2.2000000000000002</c:v>
                      </c:pt>
                      <c:pt idx="8">
                        <c:v>2.2999999999999998</c:v>
                      </c:pt>
                      <c:pt idx="9">
                        <c:v>2.4</c:v>
                      </c:pt>
                      <c:pt idx="10">
                        <c:v>2.5</c:v>
                      </c:pt>
                      <c:pt idx="11">
                        <c:v>2.6</c:v>
                      </c:pt>
                      <c:pt idx="12">
                        <c:v>2.1</c:v>
                      </c:pt>
                      <c:pt idx="13">
                        <c:v>2.2000000000000002</c:v>
                      </c:pt>
                      <c:pt idx="14">
                        <c:v>2.2999999999999998</c:v>
                      </c:pt>
                      <c:pt idx="15">
                        <c:v>2.4</c:v>
                      </c:pt>
                      <c:pt idx="16">
                        <c:v>2.5</c:v>
                      </c:pt>
                      <c:pt idx="17">
                        <c:v>2.6</c:v>
                      </c:pt>
                      <c:pt idx="18">
                        <c:v>2.1</c:v>
                      </c:pt>
                      <c:pt idx="19">
                        <c:v>2.2000000000000002</c:v>
                      </c:pt>
                      <c:pt idx="20">
                        <c:v>2.2999999999999998</c:v>
                      </c:pt>
                      <c:pt idx="21">
                        <c:v>2.4</c:v>
                      </c:pt>
                      <c:pt idx="22">
                        <c:v>2.5</c:v>
                      </c:pt>
                      <c:pt idx="23">
                        <c:v>2.6</c:v>
                      </c:pt>
                      <c:pt idx="24">
                        <c:v>2.1</c:v>
                      </c:pt>
                      <c:pt idx="25">
                        <c:v>2.2000000000000002</c:v>
                      </c:pt>
                      <c:pt idx="26">
                        <c:v>2.2999999999999998</c:v>
                      </c:pt>
                      <c:pt idx="27">
                        <c:v>2.4</c:v>
                      </c:pt>
                      <c:pt idx="28">
                        <c:v>2.5</c:v>
                      </c:pt>
                      <c:pt idx="29">
                        <c:v>2.6</c:v>
                      </c:pt>
                      <c:pt idx="30">
                        <c:v>2.1</c:v>
                      </c:pt>
                      <c:pt idx="31">
                        <c:v>2.2000000000000002</c:v>
                      </c:pt>
                      <c:pt idx="32">
                        <c:v>2.2999999999999998</c:v>
                      </c:pt>
                      <c:pt idx="33">
                        <c:v>2.4</c:v>
                      </c:pt>
                      <c:pt idx="34">
                        <c:v>2.5</c:v>
                      </c:pt>
                      <c:pt idx="35">
                        <c:v>2.6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FCC0-49B7-8C3C-EC287A00EE42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2"/>
          <c:order val="2"/>
          <c:tx>
            <c:strRef>
              <c:f>'Substrate Comparison'!$L$4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multiLvlStrRef>
              <c:f>'Substrate Comparison'!$J$5:$K$22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Comparison'!$L$5:$L$22</c:f>
              <c:numCache>
                <c:formatCode>General</c:formatCode>
                <c:ptCount val="18"/>
                <c:pt idx="0">
                  <c:v>11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'Substrate Comparison'!$M$4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multiLvlStrRef>
              <c:f>'Substrate Comparison'!$J$5:$K$22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Comparison'!$M$5:$M$22</c:f>
              <c:numCache>
                <c:formatCode>General</c:formatCode>
                <c:ptCount val="18"/>
                <c:pt idx="0">
                  <c:v>13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1</c:v>
                </c:pt>
                <c:pt idx="5">
                  <c:v>0</c:v>
                </c:pt>
                <c:pt idx="6">
                  <c:v>7</c:v>
                </c:pt>
                <c:pt idx="7">
                  <c:v>3</c:v>
                </c:pt>
                <c:pt idx="8">
                  <c:v>3</c:v>
                </c:pt>
                <c:pt idx="9">
                  <c:v>1</c:v>
                </c:pt>
                <c:pt idx="10">
                  <c:v>3</c:v>
                </c:pt>
                <c:pt idx="11">
                  <c:v>1</c:v>
                </c:pt>
                <c:pt idx="12">
                  <c:v>10</c:v>
                </c:pt>
                <c:pt idx="13">
                  <c:v>7</c:v>
                </c:pt>
                <c:pt idx="14">
                  <c:v>8</c:v>
                </c:pt>
                <c:pt idx="15">
                  <c:v>6</c:v>
                </c:pt>
                <c:pt idx="16">
                  <c:v>1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0-49B7-8C3C-EC287A00EE42}"/>
            </c:ext>
          </c:extLst>
        </c:ser>
        <c:ser>
          <c:idx val="4"/>
          <c:order val="4"/>
          <c:tx>
            <c:strRef>
              <c:f>'Substrate Comparison'!$N$4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multiLvlStrRef>
              <c:f>'Substrate Comparison'!$J$5:$K$22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Comparison'!$N$5:$N$22</c:f>
              <c:numCache>
                <c:formatCode>General</c:formatCode>
                <c:ptCount val="18"/>
                <c:pt idx="0">
                  <c:v>1</c:v>
                </c:pt>
                <c:pt idx="1">
                  <c:v>20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14</c:v>
                </c:pt>
                <c:pt idx="6">
                  <c:v>20</c:v>
                </c:pt>
                <c:pt idx="7">
                  <c:v>19</c:v>
                </c:pt>
                <c:pt idx="8">
                  <c:v>22</c:v>
                </c:pt>
                <c:pt idx="9">
                  <c:v>21</c:v>
                </c:pt>
                <c:pt idx="10">
                  <c:v>19</c:v>
                </c:pt>
                <c:pt idx="11">
                  <c:v>21</c:v>
                </c:pt>
                <c:pt idx="12">
                  <c:v>1</c:v>
                </c:pt>
                <c:pt idx="13">
                  <c:v>8</c:v>
                </c:pt>
                <c:pt idx="14">
                  <c:v>7</c:v>
                </c:pt>
                <c:pt idx="15">
                  <c:v>9</c:v>
                </c:pt>
                <c:pt idx="16">
                  <c:v>5</c:v>
                </c:pt>
                <c:pt idx="17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C0-49B7-8C3C-EC287A00EE42}"/>
            </c:ext>
          </c:extLst>
        </c:ser>
        <c:ser>
          <c:idx val="5"/>
          <c:order val="5"/>
          <c:tx>
            <c:strRef>
              <c:f>'Substrate Comparison'!$O$4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'Substrate Comparison'!$J$5:$K$22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Comparison'!$O$5:$O$22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5</c:v>
                </c:pt>
                <c:pt idx="5">
                  <c:v>9</c:v>
                </c:pt>
                <c:pt idx="6">
                  <c:v>1</c:v>
                </c:pt>
                <c:pt idx="7">
                  <c:v>4</c:v>
                </c:pt>
                <c:pt idx="8">
                  <c:v>2</c:v>
                </c:pt>
                <c:pt idx="9">
                  <c:v>4</c:v>
                </c:pt>
                <c:pt idx="10">
                  <c:v>3</c:v>
                </c:pt>
                <c:pt idx="11">
                  <c:v>4</c:v>
                </c:pt>
                <c:pt idx="12">
                  <c:v>0</c:v>
                </c:pt>
                <c:pt idx="13">
                  <c:v>4</c:v>
                </c:pt>
                <c:pt idx="14">
                  <c:v>3</c:v>
                </c:pt>
                <c:pt idx="15">
                  <c:v>2</c:v>
                </c:pt>
                <c:pt idx="16">
                  <c:v>10</c:v>
                </c:pt>
                <c:pt idx="17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D5-49AC-B6EB-A10EEDEAD09F}"/>
            </c:ext>
          </c:extLst>
        </c:ser>
        <c:ser>
          <c:idx val="6"/>
          <c:order val="6"/>
          <c:tx>
            <c:strRef>
              <c:f>'Substrate Comparison'!$P$4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multiLvlStrRef>
              <c:f>'Substrate Comparison'!$J$5:$K$22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Comparison'!$P$5:$P$22</c:f>
              <c:numCache>
                <c:formatCode>General</c:formatCode>
                <c:ptCount val="18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4</c:v>
                </c:pt>
                <c:pt idx="1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73-4F1F-B3DF-B376E375AE73}"/>
            </c:ext>
          </c:extLst>
        </c:ser>
        <c:ser>
          <c:idx val="7"/>
          <c:order val="7"/>
          <c:tx>
            <c:strRef>
              <c:f>'Substrate Comparison'!$Q$4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'Substrate Comparison'!$J$5:$K$22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Comparison'!$Q$5:$Q$22</c:f>
              <c:numCache>
                <c:formatCode>General</c:formatCode>
                <c:ptCount val="18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2</c:v>
                </c:pt>
                <c:pt idx="7">
                  <c:v>4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4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173-4F1F-B3DF-B376E375A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'Substrate Comparison'!$J$4</c15:sqref>
                        </c15:formulaRef>
                      </c:ext>
                    </c:extLst>
                    <c:strCache>
                      <c:ptCount val="1"/>
                      <c:pt idx="0">
                        <c:v>Substrate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bg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'Substrate Comparison'!$J$5:$K$22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'Substrate Comparison'!$J$5:$J$22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0</c:v>
                      </c:pt>
                      <c:pt idx="6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CC0-49B7-8C3C-EC287A00EE4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Comparison'!$K$4</c15:sqref>
                        </c15:formulaRef>
                      </c:ext>
                    </c:extLst>
                    <c:strCache>
                      <c:ptCount val="1"/>
                      <c:pt idx="0">
                        <c:v>pECI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bg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Comparison'!$J$5:$K$22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Comparison'!$K$5:$K$22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2.1</c:v>
                      </c:pt>
                      <c:pt idx="1">
                        <c:v>2.2000000000000002</c:v>
                      </c:pt>
                      <c:pt idx="2">
                        <c:v>2.2999999999999998</c:v>
                      </c:pt>
                      <c:pt idx="3">
                        <c:v>2.4</c:v>
                      </c:pt>
                      <c:pt idx="4">
                        <c:v>2.5</c:v>
                      </c:pt>
                      <c:pt idx="5">
                        <c:v>2.6</c:v>
                      </c:pt>
                      <c:pt idx="6">
                        <c:v>2.1</c:v>
                      </c:pt>
                      <c:pt idx="7">
                        <c:v>2.2000000000000002</c:v>
                      </c:pt>
                      <c:pt idx="8">
                        <c:v>2.2999999999999998</c:v>
                      </c:pt>
                      <c:pt idx="9">
                        <c:v>2.4</c:v>
                      </c:pt>
                      <c:pt idx="10">
                        <c:v>2.5</c:v>
                      </c:pt>
                      <c:pt idx="11">
                        <c:v>2.6</c:v>
                      </c:pt>
                      <c:pt idx="12">
                        <c:v>2.1</c:v>
                      </c:pt>
                      <c:pt idx="13">
                        <c:v>2.2000000000000002</c:v>
                      </c:pt>
                      <c:pt idx="14">
                        <c:v>2.2999999999999998</c:v>
                      </c:pt>
                      <c:pt idx="15">
                        <c:v>2.4</c:v>
                      </c:pt>
                      <c:pt idx="16">
                        <c:v>2.5</c:v>
                      </c:pt>
                      <c:pt idx="17">
                        <c:v>2.6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FCC0-49B7-8C3C-EC287A00EE42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5"/>
          <c:order val="5"/>
          <c:tx>
            <c:strRef>
              <c:f>'Substrate Comparison'!$O$4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'Substrate Comparison'!$J$5:$K$22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Comparison'!$O$5:$O$22</c:f>
              <c:numCache>
                <c:formatCode>General</c:formatCode>
                <c:ptCount val="18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3</c:v>
                </c:pt>
                <c:pt idx="4">
                  <c:v>5</c:v>
                </c:pt>
                <c:pt idx="5">
                  <c:v>9</c:v>
                </c:pt>
                <c:pt idx="6">
                  <c:v>1</c:v>
                </c:pt>
                <c:pt idx="7">
                  <c:v>4</c:v>
                </c:pt>
                <c:pt idx="8">
                  <c:v>2</c:v>
                </c:pt>
                <c:pt idx="9">
                  <c:v>4</c:v>
                </c:pt>
                <c:pt idx="10">
                  <c:v>3</c:v>
                </c:pt>
                <c:pt idx="11">
                  <c:v>4</c:v>
                </c:pt>
                <c:pt idx="12">
                  <c:v>0</c:v>
                </c:pt>
                <c:pt idx="13">
                  <c:v>4</c:v>
                </c:pt>
                <c:pt idx="14">
                  <c:v>3</c:v>
                </c:pt>
                <c:pt idx="15">
                  <c:v>2</c:v>
                </c:pt>
                <c:pt idx="16">
                  <c:v>10</c:v>
                </c:pt>
                <c:pt idx="17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CD5-49AC-B6EB-A10EEDEAD09F}"/>
            </c:ext>
          </c:extLst>
        </c:ser>
        <c:ser>
          <c:idx val="6"/>
          <c:order val="6"/>
          <c:tx>
            <c:strRef>
              <c:f>'Substrate Comparison'!$P$4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multiLvlStrRef>
              <c:f>'Substrate Comparison'!$J$5:$K$22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Comparison'!$P$5:$P$22</c:f>
              <c:numCache>
                <c:formatCode>General</c:formatCode>
                <c:ptCount val="18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</c:v>
                </c:pt>
                <c:pt idx="16">
                  <c:v>4</c:v>
                </c:pt>
                <c:pt idx="1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5E2-44A5-97F0-A4DC859F0F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'Substrate Comparison'!$J$4</c15:sqref>
                        </c15:formulaRef>
                      </c:ext>
                    </c:extLst>
                    <c:strCache>
                      <c:ptCount val="1"/>
                      <c:pt idx="0">
                        <c:v>Substrate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bg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>
                      <c:ext uri="{02D57815-91ED-43cb-92C2-25804820EDAC}">
                        <c15:formulaRef>
                          <c15:sqref>'Substrate Comparison'!$J$5:$K$22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'Substrate Comparison'!$J$5:$J$22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0</c:v>
                      </c:pt>
                      <c:pt idx="6">
                        <c:v>0</c:v>
                      </c:pt>
                      <c:pt idx="1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FCC0-49B7-8C3C-EC287A00EE42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Comparison'!$K$4</c15:sqref>
                        </c15:formulaRef>
                      </c:ext>
                    </c:extLst>
                    <c:strCache>
                      <c:ptCount val="1"/>
                      <c:pt idx="0">
                        <c:v>pECI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bg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Comparison'!$J$5:$K$22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Comparison'!$K$5:$K$22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2.1</c:v>
                      </c:pt>
                      <c:pt idx="1">
                        <c:v>2.2000000000000002</c:v>
                      </c:pt>
                      <c:pt idx="2">
                        <c:v>2.2999999999999998</c:v>
                      </c:pt>
                      <c:pt idx="3">
                        <c:v>2.4</c:v>
                      </c:pt>
                      <c:pt idx="4">
                        <c:v>2.5</c:v>
                      </c:pt>
                      <c:pt idx="5">
                        <c:v>2.6</c:v>
                      </c:pt>
                      <c:pt idx="6">
                        <c:v>2.1</c:v>
                      </c:pt>
                      <c:pt idx="7">
                        <c:v>2.2000000000000002</c:v>
                      </c:pt>
                      <c:pt idx="8">
                        <c:v>2.2999999999999998</c:v>
                      </c:pt>
                      <c:pt idx="9">
                        <c:v>2.4</c:v>
                      </c:pt>
                      <c:pt idx="10">
                        <c:v>2.5</c:v>
                      </c:pt>
                      <c:pt idx="11">
                        <c:v>2.6</c:v>
                      </c:pt>
                      <c:pt idx="12">
                        <c:v>2.1</c:v>
                      </c:pt>
                      <c:pt idx="13">
                        <c:v>2.2000000000000002</c:v>
                      </c:pt>
                      <c:pt idx="14">
                        <c:v>2.2999999999999998</c:v>
                      </c:pt>
                      <c:pt idx="15">
                        <c:v>2.4</c:v>
                      </c:pt>
                      <c:pt idx="16">
                        <c:v>2.5</c:v>
                      </c:pt>
                      <c:pt idx="17">
                        <c:v>2.6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FCC0-49B7-8C3C-EC287A00EE42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Comparison'!$L$4</c15:sqref>
                        </c15:formulaRef>
                      </c:ext>
                    </c:extLst>
                    <c:strCache>
                      <c:ptCount val="1"/>
                      <c:pt idx="0">
                        <c:v>-2</c:v>
                      </c:pt>
                    </c:strCache>
                  </c:strRef>
                </c:tx>
                <c:spPr>
                  <a:solidFill>
                    <a:srgbClr val="0070C0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1" i="0" u="none" strike="noStrike" kern="1200" baseline="0">
                          <a:solidFill>
                            <a:schemeClr val="bg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n-US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Comparison'!$J$5:$K$22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Comparison'!$L$5:$L$22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11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9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2</c:v>
                      </c:pt>
                      <c:pt idx="16">
                        <c:v>0</c:v>
                      </c:pt>
                      <c:pt idx="17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FCC0-49B7-8C3C-EC287A00EE42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Comparison'!$M$4</c15:sqref>
                        </c15:formulaRef>
                      </c:ext>
                    </c:extLst>
                    <c:strCache>
                      <c:ptCount val="1"/>
                      <c:pt idx="0">
                        <c:v>-1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Comparison'!$J$5:$K$22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Comparison'!$M$5:$M$22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13</c:v>
                      </c:pt>
                      <c:pt idx="1">
                        <c:v>1</c:v>
                      </c:pt>
                      <c:pt idx="2">
                        <c:v>3</c:v>
                      </c:pt>
                      <c:pt idx="3">
                        <c:v>3</c:v>
                      </c:pt>
                      <c:pt idx="4">
                        <c:v>1</c:v>
                      </c:pt>
                      <c:pt idx="5">
                        <c:v>0</c:v>
                      </c:pt>
                      <c:pt idx="6">
                        <c:v>7</c:v>
                      </c:pt>
                      <c:pt idx="7">
                        <c:v>3</c:v>
                      </c:pt>
                      <c:pt idx="8">
                        <c:v>3</c:v>
                      </c:pt>
                      <c:pt idx="9">
                        <c:v>1</c:v>
                      </c:pt>
                      <c:pt idx="10">
                        <c:v>3</c:v>
                      </c:pt>
                      <c:pt idx="11">
                        <c:v>1</c:v>
                      </c:pt>
                      <c:pt idx="12">
                        <c:v>10</c:v>
                      </c:pt>
                      <c:pt idx="13">
                        <c:v>7</c:v>
                      </c:pt>
                      <c:pt idx="14">
                        <c:v>8</c:v>
                      </c:pt>
                      <c:pt idx="15">
                        <c:v>6</c:v>
                      </c:pt>
                      <c:pt idx="16">
                        <c:v>1</c:v>
                      </c:pt>
                      <c:pt idx="17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FCC0-49B7-8C3C-EC287A00EE42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Comparison'!$N$4</c15:sqref>
                        </c15:formulaRef>
                      </c:ext>
                    </c:extLst>
                    <c:strCache>
                      <c:ptCount val="1"/>
                      <c:pt idx="0">
                        <c:v>0</c:v>
                      </c:pt>
                    </c:strCache>
                  </c:strRef>
                </c:tx>
                <c:spPr>
                  <a:solidFill>
                    <a:srgbClr val="FFC00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Comparison'!$J$5:$K$22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Comparison'!$N$5:$N$22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1</c:v>
                      </c:pt>
                      <c:pt idx="1">
                        <c:v>20</c:v>
                      </c:pt>
                      <c:pt idx="2">
                        <c:v>17</c:v>
                      </c:pt>
                      <c:pt idx="3">
                        <c:v>17</c:v>
                      </c:pt>
                      <c:pt idx="4">
                        <c:v>17</c:v>
                      </c:pt>
                      <c:pt idx="5">
                        <c:v>14</c:v>
                      </c:pt>
                      <c:pt idx="6">
                        <c:v>20</c:v>
                      </c:pt>
                      <c:pt idx="7">
                        <c:v>19</c:v>
                      </c:pt>
                      <c:pt idx="8">
                        <c:v>22</c:v>
                      </c:pt>
                      <c:pt idx="9">
                        <c:v>21</c:v>
                      </c:pt>
                      <c:pt idx="10">
                        <c:v>19</c:v>
                      </c:pt>
                      <c:pt idx="11">
                        <c:v>21</c:v>
                      </c:pt>
                      <c:pt idx="12">
                        <c:v>1</c:v>
                      </c:pt>
                      <c:pt idx="13">
                        <c:v>8</c:v>
                      </c:pt>
                      <c:pt idx="14">
                        <c:v>7</c:v>
                      </c:pt>
                      <c:pt idx="15">
                        <c:v>9</c:v>
                      </c:pt>
                      <c:pt idx="16">
                        <c:v>5</c:v>
                      </c:pt>
                      <c:pt idx="17">
                        <c:v>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FCC0-49B7-8C3C-EC287A00EE42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Comparison'!$Q$4</c15:sqref>
                        </c15:formulaRef>
                      </c:ext>
                    </c:extLst>
                    <c:strCache>
                      <c:ptCount val="1"/>
                      <c:pt idx="0">
                        <c:v>NC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Comparison'!$J$5:$K$22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Comparison'!$Q$5:$Q$22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5</c:v>
                      </c:pt>
                      <c:pt idx="1">
                        <c:v>5</c:v>
                      </c:pt>
                      <c:pt idx="2">
                        <c:v>5</c:v>
                      </c:pt>
                      <c:pt idx="3">
                        <c:v>5</c:v>
                      </c:pt>
                      <c:pt idx="4">
                        <c:v>5</c:v>
                      </c:pt>
                      <c:pt idx="5">
                        <c:v>5</c:v>
                      </c:pt>
                      <c:pt idx="6">
                        <c:v>2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4</c:v>
                      </c:pt>
                      <c:pt idx="10">
                        <c:v>5</c:v>
                      </c:pt>
                      <c:pt idx="11">
                        <c:v>4</c:v>
                      </c:pt>
                      <c:pt idx="12">
                        <c:v>10</c:v>
                      </c:pt>
                      <c:pt idx="13">
                        <c:v>10</c:v>
                      </c:pt>
                      <c:pt idx="14">
                        <c:v>10</c:v>
                      </c:pt>
                      <c:pt idx="15">
                        <c:v>10</c:v>
                      </c:pt>
                      <c:pt idx="16">
                        <c:v>10</c:v>
                      </c:pt>
                      <c:pt idx="17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85E2-44A5-97F0-A4DC859F0F9A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'Substrate Comparison'!$L$36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'Substrate Comparison'!$J$37:$K$54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Comparison'!$L$37:$L$54</c:f>
              <c:numCache>
                <c:formatCode>General</c:formatCode>
                <c:ptCount val="18"/>
                <c:pt idx="0">
                  <c:v>6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8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'Substrate Comparison'!$M$36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cat>
            <c:multiLvlStrRef>
              <c:f>'Substrate Comparison'!$J$37:$K$54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Comparison'!$M$37:$M$54</c:f>
              <c:numCache>
                <c:formatCode>General</c:formatCode>
                <c:ptCount val="18"/>
                <c:pt idx="0">
                  <c:v>14</c:v>
                </c:pt>
                <c:pt idx="1">
                  <c:v>7</c:v>
                </c:pt>
                <c:pt idx="2">
                  <c:v>5</c:v>
                </c:pt>
                <c:pt idx="3">
                  <c:v>4</c:v>
                </c:pt>
                <c:pt idx="4">
                  <c:v>3</c:v>
                </c:pt>
                <c:pt idx="5">
                  <c:v>0</c:v>
                </c:pt>
                <c:pt idx="6">
                  <c:v>16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12</c:v>
                </c:pt>
                <c:pt idx="13">
                  <c:v>5</c:v>
                </c:pt>
                <c:pt idx="14">
                  <c:v>3</c:v>
                </c:pt>
                <c:pt idx="15">
                  <c:v>4</c:v>
                </c:pt>
                <c:pt idx="16">
                  <c:v>2</c:v>
                </c:pt>
                <c:pt idx="1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'Substrate Comparison'!$N$36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multiLvlStrRef>
              <c:f>'Substrate Comparison'!$J$37:$K$54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Comparison'!$N$37:$N$54</c:f>
              <c:numCache>
                <c:formatCode>General</c:formatCode>
                <c:ptCount val="18"/>
                <c:pt idx="0">
                  <c:v>2</c:v>
                </c:pt>
                <c:pt idx="1">
                  <c:v>10</c:v>
                </c:pt>
                <c:pt idx="2">
                  <c:v>11</c:v>
                </c:pt>
                <c:pt idx="3">
                  <c:v>14</c:v>
                </c:pt>
                <c:pt idx="4">
                  <c:v>10</c:v>
                </c:pt>
                <c:pt idx="5">
                  <c:v>11</c:v>
                </c:pt>
                <c:pt idx="6">
                  <c:v>9</c:v>
                </c:pt>
                <c:pt idx="7">
                  <c:v>15</c:v>
                </c:pt>
                <c:pt idx="8">
                  <c:v>13</c:v>
                </c:pt>
                <c:pt idx="9">
                  <c:v>18</c:v>
                </c:pt>
                <c:pt idx="10">
                  <c:v>17</c:v>
                </c:pt>
                <c:pt idx="11">
                  <c:v>18</c:v>
                </c:pt>
                <c:pt idx="12">
                  <c:v>0</c:v>
                </c:pt>
                <c:pt idx="13">
                  <c:v>3</c:v>
                </c:pt>
                <c:pt idx="14">
                  <c:v>9</c:v>
                </c:pt>
                <c:pt idx="15">
                  <c:v>9</c:v>
                </c:pt>
                <c:pt idx="16">
                  <c:v>5</c:v>
                </c:pt>
                <c:pt idx="1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'Substrate Comparison'!$O$36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'Substrate Comparison'!$J$37:$K$54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Comparison'!$O$37:$O$54</c:f>
              <c:numCache>
                <c:formatCode>General</c:formatCode>
                <c:ptCount val="18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8</c:v>
                </c:pt>
                <c:pt idx="5">
                  <c:v>12</c:v>
                </c:pt>
                <c:pt idx="6">
                  <c:v>0</c:v>
                </c:pt>
                <c:pt idx="7">
                  <c:v>6</c:v>
                </c:pt>
                <c:pt idx="8">
                  <c:v>9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0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  <c:pt idx="16">
                  <c:v>8</c:v>
                </c:pt>
                <c:pt idx="1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'Substrate Comparison'!$P$36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multiLvlStrRef>
              <c:f>'Substrate Comparison'!$J$37:$K$54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Comparison'!$P$37:$P$54</c:f>
              <c:numCache>
                <c:formatCode>General</c:formatCode>
                <c:ptCount val="18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2</c:v>
                </c:pt>
                <c:pt idx="16">
                  <c:v>5</c:v>
                </c:pt>
                <c:pt idx="1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'Substrate Comparison'!$Q$36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'Substrate Comparison'!$J$37:$K$54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Comparison'!$Q$37:$Q$54</c:f>
              <c:numCache>
                <c:formatCode>General</c:formatCode>
                <c:ptCount val="18"/>
                <c:pt idx="0">
                  <c:v>8</c:v>
                </c:pt>
                <c:pt idx="1">
                  <c:v>7</c:v>
                </c:pt>
                <c:pt idx="2">
                  <c:v>8</c:v>
                </c:pt>
                <c:pt idx="3">
                  <c:v>5</c:v>
                </c:pt>
                <c:pt idx="4">
                  <c:v>7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2"/>
          <c:order val="2"/>
          <c:tx>
            <c:strRef>
              <c:f>'Substrate Comparison'!$N$36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multiLvlStrRef>
              <c:f>'Substrate Comparison'!$J$37:$K$54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Comparison'!$N$37:$N$54</c:f>
              <c:numCache>
                <c:formatCode>General</c:formatCode>
                <c:ptCount val="18"/>
                <c:pt idx="0">
                  <c:v>2</c:v>
                </c:pt>
                <c:pt idx="1">
                  <c:v>10</c:v>
                </c:pt>
                <c:pt idx="2">
                  <c:v>11</c:v>
                </c:pt>
                <c:pt idx="3">
                  <c:v>14</c:v>
                </c:pt>
                <c:pt idx="4">
                  <c:v>10</c:v>
                </c:pt>
                <c:pt idx="5">
                  <c:v>11</c:v>
                </c:pt>
                <c:pt idx="6">
                  <c:v>9</c:v>
                </c:pt>
                <c:pt idx="7">
                  <c:v>15</c:v>
                </c:pt>
                <c:pt idx="8">
                  <c:v>13</c:v>
                </c:pt>
                <c:pt idx="9">
                  <c:v>18</c:v>
                </c:pt>
                <c:pt idx="10">
                  <c:v>17</c:v>
                </c:pt>
                <c:pt idx="11">
                  <c:v>18</c:v>
                </c:pt>
                <c:pt idx="12">
                  <c:v>0</c:v>
                </c:pt>
                <c:pt idx="13">
                  <c:v>3</c:v>
                </c:pt>
                <c:pt idx="14">
                  <c:v>9</c:v>
                </c:pt>
                <c:pt idx="15">
                  <c:v>9</c:v>
                </c:pt>
                <c:pt idx="16">
                  <c:v>5</c:v>
                </c:pt>
                <c:pt idx="1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0A-4567-974A-6200C779D694}"/>
            </c:ext>
          </c:extLst>
        </c:ser>
        <c:ser>
          <c:idx val="3"/>
          <c:order val="3"/>
          <c:tx>
            <c:strRef>
              <c:f>'Substrate Comparison'!$O$36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cat>
            <c:multiLvlStrRef>
              <c:f>'Substrate Comparison'!$J$37:$K$54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Comparison'!$O$37:$O$54</c:f>
              <c:numCache>
                <c:formatCode>General</c:formatCode>
                <c:ptCount val="18"/>
                <c:pt idx="0">
                  <c:v>0</c:v>
                </c:pt>
                <c:pt idx="1">
                  <c:v>2</c:v>
                </c:pt>
                <c:pt idx="2">
                  <c:v>5</c:v>
                </c:pt>
                <c:pt idx="3">
                  <c:v>6</c:v>
                </c:pt>
                <c:pt idx="4">
                  <c:v>8</c:v>
                </c:pt>
                <c:pt idx="5">
                  <c:v>12</c:v>
                </c:pt>
                <c:pt idx="6">
                  <c:v>0</c:v>
                </c:pt>
                <c:pt idx="7">
                  <c:v>6</c:v>
                </c:pt>
                <c:pt idx="8">
                  <c:v>9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0</c:v>
                </c:pt>
                <c:pt idx="13">
                  <c:v>4</c:v>
                </c:pt>
                <c:pt idx="14">
                  <c:v>4</c:v>
                </c:pt>
                <c:pt idx="15">
                  <c:v>5</c:v>
                </c:pt>
                <c:pt idx="16">
                  <c:v>8</c:v>
                </c:pt>
                <c:pt idx="1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0A-4567-974A-6200C779D694}"/>
            </c:ext>
          </c:extLst>
        </c:ser>
        <c:ser>
          <c:idx val="4"/>
          <c:order val="4"/>
          <c:tx>
            <c:strRef>
              <c:f>'Substrate Comparison'!$P$36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multiLvlStrRef>
              <c:f>'Substrate Comparison'!$J$37:$K$54</c:f>
              <c:multiLvlStrCache>
                <c:ptCount val="18"/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2.1</c:v>
                  </c:pt>
                  <c:pt idx="7">
                    <c:v>2.2</c:v>
                  </c:pt>
                  <c:pt idx="8">
                    <c:v>2.3</c:v>
                  </c:pt>
                  <c:pt idx="9">
                    <c:v>2.4</c:v>
                  </c:pt>
                  <c:pt idx="10">
                    <c:v>2.5</c:v>
                  </c:pt>
                  <c:pt idx="11">
                    <c:v>2.6</c:v>
                  </c:pt>
                  <c:pt idx="12">
                    <c:v>2.1</c:v>
                  </c:pt>
                  <c:pt idx="13">
                    <c:v>2.2</c:v>
                  </c:pt>
                  <c:pt idx="14">
                    <c:v>2.3</c:v>
                  </c:pt>
                  <c:pt idx="15">
                    <c:v>2.4</c:v>
                  </c:pt>
                  <c:pt idx="16">
                    <c:v>2.5</c:v>
                  </c:pt>
                  <c:pt idx="17">
                    <c:v>2.6</c:v>
                  </c:pt>
                </c:lvl>
                <c:lvl>
                  <c:pt idx="0">
                    <c:v>Glass</c:v>
                  </c:pt>
                  <c:pt idx="6">
                    <c:v>Metal</c:v>
                  </c:pt>
                  <c:pt idx="12">
                    <c:v>Plastic</c:v>
                  </c:pt>
                </c:lvl>
              </c:multiLvlStrCache>
            </c:multiLvlStrRef>
          </c:cat>
          <c:val>
            <c:numRef>
              <c:f>'Substrate Comparison'!$P$37:$P$54</c:f>
              <c:numCache>
                <c:formatCode>General</c:formatCode>
                <c:ptCount val="18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</c:v>
                </c:pt>
                <c:pt idx="15">
                  <c:v>2</c:v>
                </c:pt>
                <c:pt idx="16">
                  <c:v>5</c:v>
                </c:pt>
                <c:pt idx="1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0A-4567-974A-6200C779D6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'Substrate Comparison'!$L$36</c15:sqref>
                        </c15:formulaRef>
                      </c:ext>
                    </c:extLst>
                    <c:strCache>
                      <c:ptCount val="1"/>
                      <c:pt idx="0">
                        <c:v>-2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>
                      <c:ext uri="{02D57815-91ED-43cb-92C2-25804820EDAC}">
                        <c15:formulaRef>
                          <c15:sqref>'Substrate Comparison'!$J$37:$K$54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'Substrate Comparison'!$L$37:$L$54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6</c:v>
                      </c:pt>
                      <c:pt idx="1">
                        <c:v>2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8</c:v>
                      </c:pt>
                      <c:pt idx="13">
                        <c:v>8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C0A-4567-974A-6200C779D69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Comparison'!$M$36</c15:sqref>
                        </c15:formulaRef>
                      </c:ext>
                    </c:extLst>
                    <c:strCache>
                      <c:ptCount val="1"/>
                      <c:pt idx="0">
                        <c:v>-1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Comparison'!$J$37:$K$54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Comparison'!$M$37:$M$54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14</c:v>
                      </c:pt>
                      <c:pt idx="1">
                        <c:v>7</c:v>
                      </c:pt>
                      <c:pt idx="2">
                        <c:v>5</c:v>
                      </c:pt>
                      <c:pt idx="3">
                        <c:v>4</c:v>
                      </c:pt>
                      <c:pt idx="4">
                        <c:v>3</c:v>
                      </c:pt>
                      <c:pt idx="5">
                        <c:v>0</c:v>
                      </c:pt>
                      <c:pt idx="6">
                        <c:v>16</c:v>
                      </c:pt>
                      <c:pt idx="7">
                        <c:v>4</c:v>
                      </c:pt>
                      <c:pt idx="8">
                        <c:v>3</c:v>
                      </c:pt>
                      <c:pt idx="9">
                        <c:v>2</c:v>
                      </c:pt>
                      <c:pt idx="10">
                        <c:v>3</c:v>
                      </c:pt>
                      <c:pt idx="11">
                        <c:v>2</c:v>
                      </c:pt>
                      <c:pt idx="12">
                        <c:v>12</c:v>
                      </c:pt>
                      <c:pt idx="13">
                        <c:v>5</c:v>
                      </c:pt>
                      <c:pt idx="14">
                        <c:v>3</c:v>
                      </c:pt>
                      <c:pt idx="15">
                        <c:v>4</c:v>
                      </c:pt>
                      <c:pt idx="16">
                        <c:v>2</c:v>
                      </c:pt>
                      <c:pt idx="17">
                        <c:v>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C0A-4567-974A-6200C779D69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Comparison'!$Q$36</c15:sqref>
                        </c15:formulaRef>
                      </c:ext>
                    </c:extLst>
                    <c:strCache>
                      <c:ptCount val="1"/>
                      <c:pt idx="0">
                        <c:v>NC</c:v>
                      </c:pt>
                    </c:strCache>
                  </c:strRef>
                </c:tx>
                <c:spPr>
                  <a:solidFill>
                    <a:srgbClr val="FF0000"/>
                  </a:solidFill>
                  <a:ln>
                    <a:noFill/>
                  </a:ln>
                  <a:effectLst/>
                </c:spPr>
                <c:invertIfNegative val="0"/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Comparison'!$J$37:$K$54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2.1</c:v>
                        </c:pt>
                        <c:pt idx="1">
                          <c:v>2.2</c:v>
                        </c:pt>
                        <c:pt idx="2">
                          <c:v>2.3</c:v>
                        </c:pt>
                        <c:pt idx="3">
                          <c:v>2.4</c:v>
                        </c:pt>
                        <c:pt idx="4">
                          <c:v>2.5</c:v>
                        </c:pt>
                        <c:pt idx="5">
                          <c:v>2.6</c:v>
                        </c:pt>
                        <c:pt idx="6">
                          <c:v>2.1</c:v>
                        </c:pt>
                        <c:pt idx="7">
                          <c:v>2.2</c:v>
                        </c:pt>
                        <c:pt idx="8">
                          <c:v>2.3</c:v>
                        </c:pt>
                        <c:pt idx="9">
                          <c:v>2.4</c:v>
                        </c:pt>
                        <c:pt idx="10">
                          <c:v>2.5</c:v>
                        </c:pt>
                        <c:pt idx="11">
                          <c:v>2.6</c:v>
                        </c:pt>
                        <c:pt idx="12">
                          <c:v>2.1</c:v>
                        </c:pt>
                        <c:pt idx="13">
                          <c:v>2.2</c:v>
                        </c:pt>
                        <c:pt idx="14">
                          <c:v>2.3</c:v>
                        </c:pt>
                        <c:pt idx="15">
                          <c:v>2.4</c:v>
                        </c:pt>
                        <c:pt idx="16">
                          <c:v>2.5</c:v>
                        </c:pt>
                        <c:pt idx="17">
                          <c:v>2.6</c:v>
                        </c:pt>
                      </c:lvl>
                      <c:lvl>
                        <c:pt idx="0">
                          <c:v>Glass</c:v>
                        </c:pt>
                        <c:pt idx="6">
                          <c:v>Metal</c:v>
                        </c:pt>
                        <c:pt idx="12">
                          <c:v>Plastic</c:v>
                        </c:pt>
                      </c:lvl>
                    </c:multiLvlStrCache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'Substrate Comparison'!$Q$37:$Q$54</c15:sqref>
                        </c15:formulaRef>
                      </c:ext>
                    </c:extLst>
                    <c:numCache>
                      <c:formatCode>General</c:formatCode>
                      <c:ptCount val="18"/>
                      <c:pt idx="0">
                        <c:v>8</c:v>
                      </c:pt>
                      <c:pt idx="1">
                        <c:v>7</c:v>
                      </c:pt>
                      <c:pt idx="2">
                        <c:v>8</c:v>
                      </c:pt>
                      <c:pt idx="3">
                        <c:v>5</c:v>
                      </c:pt>
                      <c:pt idx="4">
                        <c:v>7</c:v>
                      </c:pt>
                      <c:pt idx="5">
                        <c:v>5</c:v>
                      </c:pt>
                      <c:pt idx="6">
                        <c:v>5</c:v>
                      </c:pt>
                      <c:pt idx="7">
                        <c:v>5</c:v>
                      </c:pt>
                      <c:pt idx="8">
                        <c:v>5</c:v>
                      </c:pt>
                      <c:pt idx="9">
                        <c:v>5</c:v>
                      </c:pt>
                      <c:pt idx="10">
                        <c:v>5</c:v>
                      </c:pt>
                      <c:pt idx="11">
                        <c:v>5</c:v>
                      </c:pt>
                      <c:pt idx="12">
                        <c:v>10</c:v>
                      </c:pt>
                      <c:pt idx="13">
                        <c:v>10</c:v>
                      </c:pt>
                      <c:pt idx="14">
                        <c:v>10</c:v>
                      </c:pt>
                      <c:pt idx="15">
                        <c:v>10</c:v>
                      </c:pt>
                      <c:pt idx="16">
                        <c:v>10</c:v>
                      </c:pt>
                      <c:pt idx="17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C0A-4567-974A-6200C779D694}"/>
                  </c:ext>
                </c:extLst>
              </c15:ser>
            </c15:filteredBarSeries>
          </c:ext>
        </c:extLst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Title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'Diffuser Comparison'!$I$11</c:f>
              <c:strCache>
                <c:ptCount val="1"/>
                <c:pt idx="0">
                  <c:v>-2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D64-411A-B6C3-73EB6596359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D64-411A-B6C3-73EB659635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'Diffuser Comparison'!$H$12:$H$14</c:f>
              <c:strCache>
                <c:ptCount val="3"/>
                <c:pt idx="0">
                  <c:v>CD Case</c:v>
                </c:pt>
                <c:pt idx="1">
                  <c:v>Acrylic </c:v>
                </c:pt>
                <c:pt idx="2">
                  <c:v>Beamsplitter</c:v>
                </c:pt>
              </c:strCache>
            </c:strRef>
          </c:cat>
          <c:val>
            <c:numRef>
              <c:f>'Diffuser Comparison'!$I$12:$I$14</c:f>
              <c:numCache>
                <c:formatCode>0.0</c:formatCode>
                <c:ptCount val="3"/>
                <c:pt idx="0">
                  <c:v>16.666666666666664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'Diffuser Comparison'!$J$11</c:f>
              <c:strCache>
                <c:ptCount val="1"/>
                <c:pt idx="0">
                  <c:v>-1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'Diffuser Comparison'!$H$12:$H$14</c:f>
              <c:strCache>
                <c:ptCount val="3"/>
                <c:pt idx="0">
                  <c:v>CD Case</c:v>
                </c:pt>
                <c:pt idx="1">
                  <c:v>Acrylic </c:v>
                </c:pt>
                <c:pt idx="2">
                  <c:v>Beamsplitter</c:v>
                </c:pt>
              </c:strCache>
            </c:strRef>
          </c:cat>
          <c:val>
            <c:numRef>
              <c:f>'Diffuser Comparison'!$J$12:$J$14</c:f>
              <c:numCache>
                <c:formatCode>0.0</c:formatCode>
                <c:ptCount val="3"/>
                <c:pt idx="0">
                  <c:v>33.333333333333329</c:v>
                </c:pt>
                <c:pt idx="1">
                  <c:v>22.222222222222221</c:v>
                </c:pt>
                <c:pt idx="2">
                  <c:v>38.888888888888893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'Diffuser Comparison'!$K$11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'Diffuser Comparison'!$H$12:$H$14</c:f>
              <c:strCache>
                <c:ptCount val="3"/>
                <c:pt idx="0">
                  <c:v>CD Case</c:v>
                </c:pt>
                <c:pt idx="1">
                  <c:v>Acrylic </c:v>
                </c:pt>
                <c:pt idx="2">
                  <c:v>Beamsplitter</c:v>
                </c:pt>
              </c:strCache>
            </c:strRef>
          </c:cat>
          <c:val>
            <c:numRef>
              <c:f>'Diffuser Comparison'!$K$12:$K$14</c:f>
              <c:numCache>
                <c:formatCode>0.0</c:formatCode>
                <c:ptCount val="3"/>
                <c:pt idx="0">
                  <c:v>27.777777777777779</c:v>
                </c:pt>
                <c:pt idx="1">
                  <c:v>50</c:v>
                </c:pt>
                <c:pt idx="2">
                  <c:v>44.444444444444443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'Diffuser Comparison'!$L$11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'Diffuser Comparison'!$H$12:$H$14</c:f>
              <c:strCache>
                <c:ptCount val="3"/>
                <c:pt idx="0">
                  <c:v>CD Case</c:v>
                </c:pt>
                <c:pt idx="1">
                  <c:v>Acrylic </c:v>
                </c:pt>
                <c:pt idx="2">
                  <c:v>Beamsplitter</c:v>
                </c:pt>
              </c:strCache>
            </c:strRef>
          </c:cat>
          <c:val>
            <c:numRef>
              <c:f>'Diffuser Comparison'!$L$12:$L$14</c:f>
              <c:numCache>
                <c:formatCode>0.0</c:formatCode>
                <c:ptCount val="3"/>
                <c:pt idx="0">
                  <c:v>5.5555555555555554</c:v>
                </c:pt>
                <c:pt idx="1">
                  <c:v>5.5555555555555554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D64-411A-B6C3-73EB65963599}"/>
            </c:ext>
          </c:extLst>
        </c:ser>
        <c:ser>
          <c:idx val="4"/>
          <c:order val="4"/>
          <c:tx>
            <c:strRef>
              <c:f>'Diffuser Comparison'!$M$11</c:f>
              <c:strCache>
                <c:ptCount val="1"/>
                <c:pt idx="0">
                  <c:v>2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'Diffuser Comparison'!$H$12:$H$14</c:f>
              <c:strCache>
                <c:ptCount val="3"/>
                <c:pt idx="0">
                  <c:v>CD Case</c:v>
                </c:pt>
                <c:pt idx="1">
                  <c:v>Acrylic </c:v>
                </c:pt>
                <c:pt idx="2">
                  <c:v>Beamsplitter</c:v>
                </c:pt>
              </c:strCache>
            </c:strRef>
          </c:cat>
          <c:val>
            <c:numRef>
              <c:f>'Diffuser Comparison'!$M$12:$M$14</c:f>
              <c:numCache>
                <c:formatCode>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D64-411A-B6C3-73EB65963599}"/>
            </c:ext>
          </c:extLst>
        </c:ser>
        <c:ser>
          <c:idx val="5"/>
          <c:order val="5"/>
          <c:tx>
            <c:strRef>
              <c:f>'Diffuser Comparison'!$N$11</c:f>
              <c:strCache>
                <c:ptCount val="1"/>
                <c:pt idx="0">
                  <c:v>NC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'Diffuser Comparison'!$H$12:$H$14</c:f>
              <c:strCache>
                <c:ptCount val="3"/>
                <c:pt idx="0">
                  <c:v>CD Case</c:v>
                </c:pt>
                <c:pt idx="1">
                  <c:v>Acrylic </c:v>
                </c:pt>
                <c:pt idx="2">
                  <c:v>Beamsplitter</c:v>
                </c:pt>
              </c:strCache>
            </c:strRef>
          </c:cat>
          <c:val>
            <c:numRef>
              <c:f>'Diffuser Comparison'!$N$12:$N$14</c:f>
              <c:numCache>
                <c:formatCode>0.0</c:formatCode>
                <c:ptCount val="3"/>
                <c:pt idx="0">
                  <c:v>16.666666666666664</c:v>
                </c:pt>
                <c:pt idx="1">
                  <c:v>22.222222222222221</c:v>
                </c:pt>
                <c:pt idx="2">
                  <c:v>16.666666666666664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D64-411A-B6C3-73EB65963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Semi-transparent Mirror</a:t>
                </a:r>
              </a:p>
            </c:rich>
          </c:tx>
          <c:layout>
            <c:manualLayout>
              <c:xMode val="edge"/>
              <c:yMode val="edge"/>
              <c:x val="0.26457391630232957"/>
              <c:y val="0.902494521423182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'Lab vs Handheld'!$B$13</c:f>
              <c:strCache>
                <c:ptCount val="1"/>
                <c:pt idx="0">
                  <c:v>-2 - significant improvement from handheld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8A6-4AD0-B9BC-F60C96AF953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8A6-4AD0-B9BC-F60C96AF95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'Lab vs Handheld'!$A$14:$A$19</c15:sqref>
                  </c15:fullRef>
                </c:ext>
              </c:extLst>
              <c:f>'Lab vs Handheld'!$A$18:$A$19</c:f>
              <c:strCache>
                <c:ptCount val="2"/>
                <c:pt idx="0">
                  <c:v>C5</c:v>
                </c:pt>
                <c:pt idx="1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'Lab vs Handheld'!$B$14:$B$19</c15:sqref>
                  </c15:fullRef>
                </c:ext>
              </c:extLst>
              <c:f>'Lab vs Handheld'!$B$18:$B$19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'Lab vs Handheld'!$B$14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9128-4D7F-A058-5A8DD086211B}"/>
                      </c:ext>
                    </c:extLst>
                  </c15:dLbl>
                </c15:categoryFilterException>
                <c15:categoryFilterException>
                  <c15:sqref>'Lab vs Handheld'!$B$15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1-9128-4D7F-A058-5A8DD086211B}"/>
                      </c:ext>
                    </c:extLst>
                  </c15:dLbl>
                </c15:categoryFilterException>
                <c15:categoryFilterException>
                  <c15:sqref>'Lab vs Handheld'!$B$16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2-9128-4D7F-A058-5A8DD086211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FCC0-49B7-8C3C-EC287A00EE42}"/>
            </c:ext>
          </c:extLst>
        </c:ser>
        <c:ser>
          <c:idx val="1"/>
          <c:order val="1"/>
          <c:tx>
            <c:strRef>
              <c:f>'Lab vs Handheld'!$C$13</c:f>
              <c:strCache>
                <c:ptCount val="1"/>
                <c:pt idx="0">
                  <c:v>-1 - minor improvement from handheld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8A6-4AD0-B9BC-F60C96AF95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'Lab vs Handheld'!$A$14:$A$19</c15:sqref>
                  </c15:fullRef>
                </c:ext>
              </c:extLst>
              <c:f>'Lab vs Handheld'!$A$18:$A$19</c:f>
              <c:strCache>
                <c:ptCount val="2"/>
                <c:pt idx="0">
                  <c:v>C5</c:v>
                </c:pt>
                <c:pt idx="1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'Lab vs Handheld'!$C$14:$C$19</c15:sqref>
                  </c15:fullRef>
                </c:ext>
              </c:extLst>
              <c:f>'Lab vs Handheld'!$C$18:$C$19</c:f>
              <c:numCache>
                <c:formatCode>0.0</c:formatCode>
                <c:ptCount val="2"/>
                <c:pt idx="0">
                  <c:v>5.5555555555555554</c:v>
                </c:pt>
                <c:pt idx="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'Lab vs Handheld'!$C$15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3-9128-4D7F-A058-5A8DD086211B}"/>
                      </c:ext>
                    </c:extLst>
                  </c15:dLbl>
                </c15:categoryFilterException>
                <c15:categoryFilterException>
                  <c15:sqref>'Lab vs Handheld'!$C$17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4-9128-4D7F-A058-5A8DD086211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FCC0-49B7-8C3C-EC287A00EE42}"/>
            </c:ext>
          </c:extLst>
        </c:ser>
        <c:ser>
          <c:idx val="2"/>
          <c:order val="2"/>
          <c:tx>
            <c:strRef>
              <c:f>'Lab vs Handheld'!$D$13</c:f>
              <c:strCache>
                <c:ptCount val="1"/>
                <c:pt idx="0">
                  <c:v>0 - No difference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'Lab vs Handheld'!$A$14:$A$19</c15:sqref>
                  </c15:fullRef>
                </c:ext>
              </c:extLst>
              <c:f>'Lab vs Handheld'!$A$18:$A$19</c:f>
              <c:strCache>
                <c:ptCount val="2"/>
                <c:pt idx="0">
                  <c:v>C5</c:v>
                </c:pt>
                <c:pt idx="1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'Lab vs Handheld'!$D$14:$D$19</c15:sqref>
                  </c15:fullRef>
                </c:ext>
              </c:extLst>
              <c:f>'Lab vs Handheld'!$D$18:$D$19</c:f>
              <c:numCache>
                <c:formatCode>0.0</c:formatCode>
                <c:ptCount val="2"/>
                <c:pt idx="0">
                  <c:v>61.111111111111114</c:v>
                </c:pt>
                <c:pt idx="1">
                  <c:v>66.666666666666657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0-49B7-8C3C-EC287A00EE42}"/>
            </c:ext>
          </c:extLst>
        </c:ser>
        <c:ser>
          <c:idx val="3"/>
          <c:order val="3"/>
          <c:tx>
            <c:strRef>
              <c:f>'Lab vs Handheld'!$E$13</c:f>
              <c:strCache>
                <c:ptCount val="1"/>
                <c:pt idx="0">
                  <c:v>1 - minor improvement from copystand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'Lab vs Handheld'!$A$14:$A$19</c15:sqref>
                  </c15:fullRef>
                </c:ext>
              </c:extLst>
              <c:f>'Lab vs Handheld'!$A$18:$A$19</c:f>
              <c:strCache>
                <c:ptCount val="2"/>
                <c:pt idx="0">
                  <c:v>C5</c:v>
                </c:pt>
                <c:pt idx="1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'Lab vs Handheld'!$E$14:$E$19</c15:sqref>
                  </c15:fullRef>
                </c:ext>
              </c:extLst>
              <c:f>'Lab vs Handheld'!$E$18:$E$19</c:f>
              <c:numCache>
                <c:formatCode>0.0</c:formatCode>
                <c:ptCount val="2"/>
                <c:pt idx="0">
                  <c:v>11.111111111111111</c:v>
                </c:pt>
                <c:pt idx="1">
                  <c:v>11.111111111111111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BA9-4E28-93B8-70F5A18AAE03}"/>
            </c:ext>
          </c:extLst>
        </c:ser>
        <c:ser>
          <c:idx val="4"/>
          <c:order val="4"/>
          <c:tx>
            <c:strRef>
              <c:f>'Lab vs Handheld'!$F$13</c:f>
              <c:strCache>
                <c:ptCount val="1"/>
                <c:pt idx="0">
                  <c:v>2 - significant improvement from copystand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8A6-4AD0-B9BC-F60C96AF953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8A6-4AD0-B9BC-F60C96AF953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'Lab vs Handheld'!$A$14:$A$19</c15:sqref>
                  </c15:fullRef>
                </c:ext>
              </c:extLst>
              <c:f>'Lab vs Handheld'!$A$18:$A$19</c:f>
              <c:strCache>
                <c:ptCount val="2"/>
                <c:pt idx="0">
                  <c:v>C5</c:v>
                </c:pt>
                <c:pt idx="1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'Lab vs Handheld'!$F$14:$F$19</c15:sqref>
                  </c15:fullRef>
                </c:ext>
              </c:extLst>
              <c:f>'Lab vs Handheld'!$F$18:$F$19</c:f>
              <c:numCache>
                <c:formatCode>0.0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'Lab vs Handheld'!$F$15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5-9128-4D7F-A058-5A8DD086211B}"/>
                      </c:ext>
                    </c:extLst>
                  </c15:dLbl>
                </c15:categoryFilterException>
                <c15:categoryFilterException>
                  <c15:sqref>'Lab vs Handheld'!$F$16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6-9128-4D7F-A058-5A8DD086211B}"/>
                      </c:ext>
                    </c:extLst>
                  </c15:dLbl>
                </c15:categoryFilterException>
                <c15:categoryFilterException>
                  <c15:sqref>'Lab vs Handheld'!$F$17</c15:sqref>
                  <c15:dLbl>
                    <c:idx val="-1"/>
                    <c:delete val="1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7-9128-4D7F-A058-5A8DD086211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8BA9-4E28-93B8-70F5A18AAE03}"/>
            </c:ext>
          </c:extLst>
        </c:ser>
        <c:ser>
          <c:idx val="5"/>
          <c:order val="5"/>
          <c:tx>
            <c:strRef>
              <c:f>'Lab vs Handheld'!$G$13</c:f>
              <c:strCache>
                <c:ptCount val="1"/>
                <c:pt idx="0">
                  <c:v>NC - Non-comparable</c:v>
                </c:pt>
              </c:strCache>
              <c:extLst xmlns:c15="http://schemas.microsoft.com/office/drawing/2012/chart"/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'Lab vs Handheld'!$A$14:$A$19</c15:sqref>
                  </c15:fullRef>
                </c:ext>
              </c:extLst>
              <c:f>'Lab vs Handheld'!$A$18:$A$19</c:f>
              <c:strCache>
                <c:ptCount val="2"/>
                <c:pt idx="0">
                  <c:v>C5</c:v>
                </c:pt>
                <c:pt idx="1">
                  <c:v>C6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'Lab vs Handheld'!$G$14:$G$19</c15:sqref>
                  </c15:fullRef>
                </c:ext>
              </c:extLst>
              <c:f>'Lab vs Handheld'!$G$18:$G$19</c:f>
              <c:numCache>
                <c:formatCode>0.0</c:formatCode>
                <c:ptCount val="2"/>
                <c:pt idx="0">
                  <c:v>22.222222222222221</c:v>
                </c:pt>
                <c:pt idx="1">
                  <c:v>22.222222222222221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8BA9-4E28-93B8-70F5A18AA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83639599"/>
        <c:axId val="2083654159"/>
        <c:extLst/>
      </c:barChart>
      <c:catAx>
        <c:axId val="208363959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pECI Combo</a:t>
                </a:r>
              </a:p>
            </c:rich>
          </c:tx>
          <c:layout>
            <c:manualLayout>
              <c:xMode val="edge"/>
              <c:yMode val="edge"/>
              <c:x val="0.44967784967473123"/>
              <c:y val="0.905153305974083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54159"/>
        <c:crosses val="autoZero"/>
        <c:auto val="1"/>
        <c:lblAlgn val="ctr"/>
        <c:lblOffset val="100"/>
        <c:noMultiLvlLbl val="0"/>
      </c:catAx>
      <c:valAx>
        <c:axId val="2083654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Percent UC Grade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36395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142873</xdr:colOff>
      <xdr:row>2</xdr:row>
      <xdr:rowOff>14285</xdr:rowOff>
    </xdr:from>
    <xdr:to>
      <xdr:col>55</xdr:col>
      <xdr:colOff>512087</xdr:colOff>
      <xdr:row>30</xdr:row>
      <xdr:rowOff>80285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7725730-BBFC-B6B8-8138-D68BF77305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314325</xdr:colOff>
      <xdr:row>35</xdr:row>
      <xdr:rowOff>90485</xdr:rowOff>
    </xdr:from>
    <xdr:to>
      <xdr:col>32</xdr:col>
      <xdr:colOff>460200</xdr:colOff>
      <xdr:row>63</xdr:row>
      <xdr:rowOff>156485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4E391D7-2C23-485C-711C-74A3D639E5D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44</xdr:col>
      <xdr:colOff>123824</xdr:colOff>
      <xdr:row>35</xdr:row>
      <xdr:rowOff>47624</xdr:rowOff>
    </xdr:from>
    <xdr:to>
      <xdr:col>55</xdr:col>
      <xdr:colOff>383999</xdr:colOff>
      <xdr:row>63</xdr:row>
      <xdr:rowOff>113624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78A6D66-C98C-4513-91E2-AC4B250A00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142874</xdr:colOff>
      <xdr:row>67</xdr:row>
      <xdr:rowOff>90487</xdr:rowOff>
    </xdr:from>
    <xdr:to>
      <xdr:col>32</xdr:col>
      <xdr:colOff>288749</xdr:colOff>
      <xdr:row>94</xdr:row>
      <xdr:rowOff>61237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61D09A0D-5305-B96B-5ABD-FC955672C5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41</xdr:col>
      <xdr:colOff>9524</xdr:colOff>
      <xdr:row>68</xdr:row>
      <xdr:rowOff>14285</xdr:rowOff>
    </xdr:from>
    <xdr:to>
      <xdr:col>54</xdr:col>
      <xdr:colOff>476868</xdr:colOff>
      <xdr:row>94</xdr:row>
      <xdr:rowOff>175535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9650639-8838-3498-14E2-E31B1B8940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401408</xdr:colOff>
      <xdr:row>2</xdr:row>
      <xdr:rowOff>176892</xdr:rowOff>
    </xdr:from>
    <xdr:to>
      <xdr:col>32</xdr:col>
      <xdr:colOff>961122</xdr:colOff>
      <xdr:row>31</xdr:row>
      <xdr:rowOff>52392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B9548F-B11B-9B11-E400-168DA8AC26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748391</xdr:colOff>
      <xdr:row>2</xdr:row>
      <xdr:rowOff>71435</xdr:rowOff>
    </xdr:from>
    <xdr:to>
      <xdr:col>28</xdr:col>
      <xdr:colOff>464463</xdr:colOff>
      <xdr:row>30</xdr:row>
      <xdr:rowOff>137435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560815D-A36A-C3C7-F78D-8D13CAD579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85724</xdr:colOff>
      <xdr:row>2</xdr:row>
      <xdr:rowOff>71436</xdr:rowOff>
    </xdr:from>
    <xdr:to>
      <xdr:col>48</xdr:col>
      <xdr:colOff>550188</xdr:colOff>
      <xdr:row>30</xdr:row>
      <xdr:rowOff>137436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038A83-3A02-C3EA-B5AC-E2A3F1ABA1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476250</xdr:colOff>
      <xdr:row>34</xdr:row>
      <xdr:rowOff>100010</xdr:rowOff>
    </xdr:from>
    <xdr:to>
      <xdr:col>27</xdr:col>
      <xdr:colOff>107775</xdr:colOff>
      <xdr:row>62</xdr:row>
      <xdr:rowOff>166010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608BD12-5FC5-FF17-A0DC-223A07264A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37</xdr:col>
      <xdr:colOff>266700</xdr:colOff>
      <xdr:row>34</xdr:row>
      <xdr:rowOff>138112</xdr:rowOff>
    </xdr:from>
    <xdr:to>
      <xdr:col>48</xdr:col>
      <xdr:colOff>41100</xdr:colOff>
      <xdr:row>63</xdr:row>
      <xdr:rowOff>13612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6F60036-B002-0B9F-9FE3-C03A8A286A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482203</xdr:colOff>
      <xdr:row>66</xdr:row>
      <xdr:rowOff>134540</xdr:rowOff>
    </xdr:from>
    <xdr:to>
      <xdr:col>27</xdr:col>
      <xdr:colOff>139922</xdr:colOff>
      <xdr:row>94</xdr:row>
      <xdr:rowOff>200540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ACE35B90-1142-5291-231F-41734E3797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37</xdr:col>
      <xdr:colOff>255984</xdr:colOff>
      <xdr:row>66</xdr:row>
      <xdr:rowOff>75009</xdr:rowOff>
    </xdr:from>
    <xdr:to>
      <xdr:col>48</xdr:col>
      <xdr:colOff>56578</xdr:colOff>
      <xdr:row>94</xdr:row>
      <xdr:rowOff>141009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11647ED-BC45-0528-6FF8-CA0B7BF5FA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276225</xdr:colOff>
      <xdr:row>2</xdr:row>
      <xdr:rowOff>76199</xdr:rowOff>
    </xdr:from>
    <xdr:to>
      <xdr:col>27</xdr:col>
      <xdr:colOff>604618</xdr:colOff>
      <xdr:row>30</xdr:row>
      <xdr:rowOff>142199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C100A2-3ACB-F7AF-CABC-6938AA4ED2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483392</xdr:colOff>
      <xdr:row>2</xdr:row>
      <xdr:rowOff>68374</xdr:rowOff>
    </xdr:from>
    <xdr:to>
      <xdr:col>47</xdr:col>
      <xdr:colOff>8963</xdr:colOff>
      <xdr:row>30</xdr:row>
      <xdr:rowOff>134374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F35FCC2-86DD-2089-DE5F-0CCC021F2B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279796</xdr:colOff>
      <xdr:row>33</xdr:row>
      <xdr:rowOff>158353</xdr:rowOff>
    </xdr:from>
    <xdr:to>
      <xdr:col>26</xdr:col>
      <xdr:colOff>544734</xdr:colOff>
      <xdr:row>62</xdr:row>
      <xdr:rowOff>21946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26C8D3B-65C7-30EE-BC5B-3BA7AA46EF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471997</xdr:colOff>
      <xdr:row>33</xdr:row>
      <xdr:rowOff>92017</xdr:rowOff>
    </xdr:from>
    <xdr:to>
      <xdr:col>45</xdr:col>
      <xdr:colOff>553239</xdr:colOff>
      <xdr:row>61</xdr:row>
      <xdr:rowOff>146110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74410BE-FC71-94F9-0673-1A63B1EA76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315514</xdr:colOff>
      <xdr:row>65</xdr:row>
      <xdr:rowOff>122634</xdr:rowOff>
    </xdr:from>
    <xdr:to>
      <xdr:col>26</xdr:col>
      <xdr:colOff>580452</xdr:colOff>
      <xdr:row>93</xdr:row>
      <xdr:rowOff>188634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FF25225-59DC-5606-65E5-438BD6ABEB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529827</xdr:colOff>
      <xdr:row>65</xdr:row>
      <xdr:rowOff>122634</xdr:rowOff>
    </xdr:from>
    <xdr:to>
      <xdr:col>45</xdr:col>
      <xdr:colOff>607666</xdr:colOff>
      <xdr:row>93</xdr:row>
      <xdr:rowOff>188634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60BA15F-2B0D-95E6-3CA9-0D036C68A8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180975</xdr:colOff>
      <xdr:row>2</xdr:row>
      <xdr:rowOff>61911</xdr:rowOff>
    </xdr:from>
    <xdr:to>
      <xdr:col>29</xdr:col>
      <xdr:colOff>33118</xdr:colOff>
      <xdr:row>29</xdr:row>
      <xdr:rowOff>168732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F1CE390-1106-5DAE-13FA-264ACACAFB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36</xdr:col>
      <xdr:colOff>447674</xdr:colOff>
      <xdr:row>2</xdr:row>
      <xdr:rowOff>14287</xdr:rowOff>
    </xdr:from>
    <xdr:to>
      <xdr:col>48</xdr:col>
      <xdr:colOff>299817</xdr:colOff>
      <xdr:row>29</xdr:row>
      <xdr:rowOff>121108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A542244-F205-6C88-6395-1F48415002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219073</xdr:colOff>
      <xdr:row>32</xdr:row>
      <xdr:rowOff>90487</xdr:rowOff>
    </xdr:from>
    <xdr:to>
      <xdr:col>27</xdr:col>
      <xdr:colOff>603073</xdr:colOff>
      <xdr:row>60</xdr:row>
      <xdr:rowOff>156487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D81CAB3-A2DD-01E5-CF07-774E193A06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36</xdr:col>
      <xdr:colOff>447675</xdr:colOff>
      <xdr:row>32</xdr:row>
      <xdr:rowOff>152399</xdr:rowOff>
    </xdr:from>
    <xdr:to>
      <xdr:col>47</xdr:col>
      <xdr:colOff>222075</xdr:colOff>
      <xdr:row>61</xdr:row>
      <xdr:rowOff>27899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5C2C85F-2F78-B187-2A9E-926A5B529D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17</xdr:col>
      <xdr:colOff>208358</xdr:colOff>
      <xdr:row>64</xdr:row>
      <xdr:rowOff>86915</xdr:rowOff>
    </xdr:from>
    <xdr:to>
      <xdr:col>28</xdr:col>
      <xdr:colOff>8952</xdr:colOff>
      <xdr:row>92</xdr:row>
      <xdr:rowOff>152915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B636322-A440-41A7-F7E2-2C5A6D2E0F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36</xdr:col>
      <xdr:colOff>458390</xdr:colOff>
      <xdr:row>64</xdr:row>
      <xdr:rowOff>86916</xdr:rowOff>
    </xdr:from>
    <xdr:to>
      <xdr:col>47</xdr:col>
      <xdr:colOff>258984</xdr:colOff>
      <xdr:row>92</xdr:row>
      <xdr:rowOff>152916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F528031D-42DC-4521-6438-65063A0F50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342898</xdr:colOff>
      <xdr:row>2</xdr:row>
      <xdr:rowOff>190499</xdr:rowOff>
    </xdr:from>
    <xdr:to>
      <xdr:col>27</xdr:col>
      <xdr:colOff>195041</xdr:colOff>
      <xdr:row>31</xdr:row>
      <xdr:rowOff>65999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766A207-8EF8-43B8-6BEC-24AB212F5C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113109</xdr:colOff>
      <xdr:row>2</xdr:row>
      <xdr:rowOff>63103</xdr:rowOff>
    </xdr:from>
    <xdr:to>
      <xdr:col>46</xdr:col>
      <xdr:colOff>414288</xdr:colOff>
      <xdr:row>30</xdr:row>
      <xdr:rowOff>129103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F490B77-5799-20CC-2F28-80D383C3F3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279797</xdr:colOff>
      <xdr:row>34</xdr:row>
      <xdr:rowOff>158353</xdr:rowOff>
    </xdr:from>
    <xdr:to>
      <xdr:col>26</xdr:col>
      <xdr:colOff>80391</xdr:colOff>
      <xdr:row>63</xdr:row>
      <xdr:rowOff>33853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C3672DD-758A-AE27-0488-9F4CB1D0BD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172641</xdr:colOff>
      <xdr:row>34</xdr:row>
      <xdr:rowOff>63102</xdr:rowOff>
    </xdr:from>
    <xdr:to>
      <xdr:col>45</xdr:col>
      <xdr:colOff>413766</xdr:colOff>
      <xdr:row>62</xdr:row>
      <xdr:rowOff>129102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4325DAF-7F33-0457-8058-BBB1CC9B1C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315516</xdr:colOff>
      <xdr:row>66</xdr:row>
      <xdr:rowOff>98821</xdr:rowOff>
    </xdr:from>
    <xdr:to>
      <xdr:col>26</xdr:col>
      <xdr:colOff>116110</xdr:colOff>
      <xdr:row>94</xdr:row>
      <xdr:rowOff>152914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9FAF479D-3A55-8469-55BD-D68C2C3729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279796</xdr:colOff>
      <xdr:row>66</xdr:row>
      <xdr:rowOff>98822</xdr:rowOff>
    </xdr:from>
    <xdr:to>
      <xdr:col>45</xdr:col>
      <xdr:colOff>520921</xdr:colOff>
      <xdr:row>94</xdr:row>
      <xdr:rowOff>152915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AA10A351-4671-46F5-963B-2F89556786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238124</xdr:colOff>
      <xdr:row>2</xdr:row>
      <xdr:rowOff>152400</xdr:rowOff>
    </xdr:from>
    <xdr:to>
      <xdr:col>27</xdr:col>
      <xdr:colOff>90267</xdr:colOff>
      <xdr:row>30</xdr:row>
      <xdr:rowOff>75525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3B2C639-2074-3052-992F-F4B46917DE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303609</xdr:colOff>
      <xdr:row>2</xdr:row>
      <xdr:rowOff>110728</xdr:rowOff>
    </xdr:from>
    <xdr:to>
      <xdr:col>47</xdr:col>
      <xdr:colOff>155752</xdr:colOff>
      <xdr:row>30</xdr:row>
      <xdr:rowOff>33853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B562DA-D181-DE79-6722-7A6DDDA6B7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208358</xdr:colOff>
      <xdr:row>34</xdr:row>
      <xdr:rowOff>158353</xdr:rowOff>
    </xdr:from>
    <xdr:to>
      <xdr:col>26</xdr:col>
      <xdr:colOff>8952</xdr:colOff>
      <xdr:row>63</xdr:row>
      <xdr:rowOff>33853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627ECAC2-FC05-B44A-BEFC-D9FE1B7061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35</xdr:col>
      <xdr:colOff>267890</xdr:colOff>
      <xdr:row>34</xdr:row>
      <xdr:rowOff>98822</xdr:rowOff>
    </xdr:from>
    <xdr:to>
      <xdr:col>46</xdr:col>
      <xdr:colOff>68484</xdr:colOff>
      <xdr:row>62</xdr:row>
      <xdr:rowOff>164822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D5FC0E1-24E5-DCBF-A01A-4CA460BD0F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244077</xdr:colOff>
      <xdr:row>66</xdr:row>
      <xdr:rowOff>75009</xdr:rowOff>
    </xdr:from>
    <xdr:to>
      <xdr:col>26</xdr:col>
      <xdr:colOff>44671</xdr:colOff>
      <xdr:row>94</xdr:row>
      <xdr:rowOff>129102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E62FB52-3745-C74A-A5F7-75316E901A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196452</xdr:colOff>
      <xdr:row>66</xdr:row>
      <xdr:rowOff>122634</xdr:rowOff>
    </xdr:from>
    <xdr:to>
      <xdr:col>45</xdr:col>
      <xdr:colOff>604265</xdr:colOff>
      <xdr:row>94</xdr:row>
      <xdr:rowOff>176727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60D8ADDB-0970-2E4B-C53E-91106B5D05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209549</xdr:colOff>
      <xdr:row>1</xdr:row>
      <xdr:rowOff>38100</xdr:rowOff>
    </xdr:from>
    <xdr:to>
      <xdr:col>26</xdr:col>
      <xdr:colOff>532274</xdr:colOff>
      <xdr:row>29</xdr:row>
      <xdr:rowOff>104100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E80600-3DFA-CD5C-E508-349549350B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400048</xdr:colOff>
      <xdr:row>29</xdr:row>
      <xdr:rowOff>190498</xdr:rowOff>
    </xdr:from>
    <xdr:to>
      <xdr:col>26</xdr:col>
      <xdr:colOff>284848</xdr:colOff>
      <xdr:row>58</xdr:row>
      <xdr:rowOff>56473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155746-0290-02FE-DEF3-3DDC43BC47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590547</xdr:colOff>
      <xdr:row>30</xdr:row>
      <xdr:rowOff>8466</xdr:rowOff>
    </xdr:from>
    <xdr:to>
      <xdr:col>28</xdr:col>
      <xdr:colOff>133348</xdr:colOff>
      <xdr:row>58</xdr:row>
      <xdr:rowOff>46567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EFB5212-A683-7008-2168-BE72E9418C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43</xdr:col>
      <xdr:colOff>275769</xdr:colOff>
      <xdr:row>6</xdr:row>
      <xdr:rowOff>107494</xdr:rowOff>
    </xdr:from>
    <xdr:to>
      <xdr:col>67</xdr:col>
      <xdr:colOff>197769</xdr:colOff>
      <xdr:row>44</xdr:row>
      <xdr:rowOff>11344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28568EC-F27F-EDB1-36F5-F31E559382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238125</xdr:colOff>
      <xdr:row>6</xdr:row>
      <xdr:rowOff>130174</xdr:rowOff>
    </xdr:from>
    <xdr:to>
      <xdr:col>43</xdr:col>
      <xdr:colOff>160125</xdr:colOff>
      <xdr:row>44</xdr:row>
      <xdr:rowOff>34024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E4A6165-725F-0CB0-7AE2-A83E79D41E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291701</xdr:colOff>
      <xdr:row>46</xdr:row>
      <xdr:rowOff>171451</xdr:rowOff>
    </xdr:from>
    <xdr:to>
      <xdr:col>47</xdr:col>
      <xdr:colOff>511357</xdr:colOff>
      <xdr:row>84</xdr:row>
      <xdr:rowOff>68951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43388478-7FCD-1711-0361-E0F61F54CA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43</xdr:col>
      <xdr:colOff>307975</xdr:colOff>
      <xdr:row>47</xdr:row>
      <xdr:rowOff>33337</xdr:rowOff>
    </xdr:from>
    <xdr:to>
      <xdr:col>67</xdr:col>
      <xdr:colOff>229975</xdr:colOff>
      <xdr:row>84</xdr:row>
      <xdr:rowOff>121337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BA7095DB-7DD4-FFA2-64C6-45A88C60A4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553637</xdr:colOff>
      <xdr:row>89</xdr:row>
      <xdr:rowOff>63102</xdr:rowOff>
    </xdr:from>
    <xdr:to>
      <xdr:col>36</xdr:col>
      <xdr:colOff>214312</xdr:colOff>
      <xdr:row>119</xdr:row>
      <xdr:rowOff>35720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A9B5273-DA28-23E4-95A8-9BF56419CE4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173866</xdr:colOff>
      <xdr:row>3</xdr:row>
      <xdr:rowOff>11718</xdr:rowOff>
    </xdr:from>
    <xdr:to>
      <xdr:col>32</xdr:col>
      <xdr:colOff>65585</xdr:colOff>
      <xdr:row>31</xdr:row>
      <xdr:rowOff>6281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CEBA96DE-2AEC-F02D-677C-6DBC3EFD4A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194278</xdr:colOff>
      <xdr:row>2</xdr:row>
      <xdr:rowOff>148808</xdr:rowOff>
    </xdr:from>
    <xdr:to>
      <xdr:col>47</xdr:col>
      <xdr:colOff>85996</xdr:colOff>
      <xdr:row>30</xdr:row>
      <xdr:rowOff>143371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5AB94893-36F6-329D-3C18-5A048BD289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184546</xdr:colOff>
      <xdr:row>33</xdr:row>
      <xdr:rowOff>110727</xdr:rowOff>
    </xdr:from>
    <xdr:to>
      <xdr:col>32</xdr:col>
      <xdr:colOff>76265</xdr:colOff>
      <xdr:row>60</xdr:row>
      <xdr:rowOff>141008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00A96E6-CB74-1B3A-CEB5-601FC7D7AD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32</xdr:col>
      <xdr:colOff>130969</xdr:colOff>
      <xdr:row>33</xdr:row>
      <xdr:rowOff>107157</xdr:rowOff>
    </xdr:from>
    <xdr:to>
      <xdr:col>47</xdr:col>
      <xdr:colOff>22688</xdr:colOff>
      <xdr:row>60</xdr:row>
      <xdr:rowOff>137438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233E21F8-358D-4C9A-9B5C-1821CE0AF0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66674</xdr:colOff>
      <xdr:row>3</xdr:row>
      <xdr:rowOff>42862</xdr:rowOff>
    </xdr:from>
    <xdr:to>
      <xdr:col>23</xdr:col>
      <xdr:colOff>590550</xdr:colOff>
      <xdr:row>28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794B6B6-9ACD-889F-890C-68F8C0AF92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38098</xdr:colOff>
      <xdr:row>1</xdr:row>
      <xdr:rowOff>80960</xdr:rowOff>
    </xdr:from>
    <xdr:to>
      <xdr:col>20</xdr:col>
      <xdr:colOff>532498</xdr:colOff>
      <xdr:row>29</xdr:row>
      <xdr:rowOff>146960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12DEB4-B463-08BB-E4CF-80D8848C7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2.827755555554" createdVersion="8" refreshedVersion="8" minRefreshableVersion="3" recordCount="90" xr:uid="{6042FFA1-1C7A-4225-83D3-69FC56BE85FB}">
  <cacheSource type="worksheet">
    <worksheetSource ref="A95:F185" sheet="C1"/>
  </cacheSource>
  <cacheFields count="6">
    <cacheField name="Image Code" numFmtId="0">
      <sharedItems containsSemiMixedTypes="0" containsString="0" containsNumber="1" containsInteger="1" minValue="271" maxValue="360"/>
    </cacheField>
    <cacheField name="Left Half" numFmtId="0">
      <sharedItems containsSemiMixedTypes="0" containsString="0" containsNumber="1" containsInteger="1" minValue="1" maxValue="1" count="1">
        <n v="1"/>
      </sharedItems>
    </cacheField>
    <cacheField name="Right Half" numFmtId="0">
      <sharedItems containsSemiMixedTypes="0" containsString="0" containsNumber="1" containsInteger="1" minValue="2" maxValue="6" count="5">
        <n v="2"/>
        <n v="3"/>
        <n v="4"/>
        <n v="5"/>
        <n v="6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2" maxValue="88" count="4">
        <n v="0"/>
        <n v="-1"/>
        <n v="88"/>
        <n v="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2.853104282411" createdVersion="8" refreshedVersion="8" minRefreshableVersion="3" recordCount="90" xr:uid="{AD39AC6A-452E-4B8A-BECF-C7677E598E71}">
  <cacheSource type="worksheet">
    <worksheetSource ref="A2:F92" sheet="C2"/>
  </cacheSource>
  <cacheFields count="6">
    <cacheField name="Image Code" numFmtId="0">
      <sharedItems containsSemiMixedTypes="0" containsString="0" containsNumber="1" containsInteger="1" minValue="1" maxValue="162"/>
    </cacheField>
    <cacheField name="Left Half" numFmtId="0">
      <sharedItems containsSemiMixedTypes="0" containsString="0" containsNumber="1" containsInteger="1" minValue="2" maxValue="2" count="1">
        <n v="2"/>
      </sharedItems>
    </cacheField>
    <cacheField name="Right Half" numFmtId="0">
      <sharedItems containsSemiMixedTypes="0" containsString="0" containsNumber="1" containsInteger="1" minValue="1" maxValue="6" count="5">
        <n v="1"/>
        <n v="3"/>
        <n v="4"/>
        <n v="5"/>
        <n v="6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1" maxValue="88" count="5">
        <n v="0"/>
        <n v="1"/>
        <n v="88"/>
        <n v="2"/>
        <n v="-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2.853139120372" createdVersion="8" refreshedVersion="8" minRefreshableVersion="3" recordCount="90" xr:uid="{51C47C25-29C9-4302-9921-9BAC441B6FC7}">
  <cacheSource type="worksheet">
    <worksheetSource ref="A95:F185" sheet="C2"/>
  </cacheSource>
  <cacheFields count="6">
    <cacheField name="Image Code" numFmtId="0">
      <sharedItems containsSemiMixedTypes="0" containsString="0" containsNumber="1" containsInteger="1" minValue="271" maxValue="432"/>
    </cacheField>
    <cacheField name="Left Half" numFmtId="0">
      <sharedItems containsSemiMixedTypes="0" containsString="0" containsNumber="1" containsInteger="1" minValue="2" maxValue="2"/>
    </cacheField>
    <cacheField name="Right Half" numFmtId="0">
      <sharedItems containsSemiMixedTypes="0" containsString="0" containsNumber="1" containsInteger="1" minValue="1" maxValue="6" count="6">
        <n v="1"/>
        <n v="3"/>
        <n v="4"/>
        <n v="5"/>
        <n v="6"/>
        <n v="2" u="1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2" maxValue="88" count="6">
        <n v="0"/>
        <n v="1"/>
        <n v="88"/>
        <n v="2"/>
        <n v="-1"/>
        <n v="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2.884384953701" createdVersion="8" refreshedVersion="8" minRefreshableVersion="3" recordCount="90" xr:uid="{CC51AE96-2A7E-4B14-9E23-2476C746E262}">
  <cacheSource type="worksheet">
    <worksheetSource ref="A2:F92" sheet="C3"/>
  </cacheSource>
  <cacheFields count="6">
    <cacheField name="Image Code" numFmtId="0">
      <sharedItems containsSemiMixedTypes="0" containsString="0" containsNumber="1" containsInteger="1" minValue="19" maxValue="216"/>
    </cacheField>
    <cacheField name="Left Half" numFmtId="0">
      <sharedItems containsSemiMixedTypes="0" containsString="0" containsNumber="1" containsInteger="1" minValue="3" maxValue="3" count="1">
        <n v="3"/>
      </sharedItems>
    </cacheField>
    <cacheField name="Right Half" numFmtId="0">
      <sharedItems containsSemiMixedTypes="0" containsString="0" containsNumber="1" containsInteger="1" minValue="1" maxValue="6" count="5">
        <n v="4"/>
        <n v="5"/>
        <n v="6"/>
        <n v="2"/>
        <n v="1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88" maxValue="88" count="7">
        <n v="0"/>
        <n v="1"/>
        <n v="88"/>
        <n v="-1"/>
        <n v="2"/>
        <n v="-88" u="1"/>
        <n v="-2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2.899533217591" createdVersion="8" refreshedVersion="8" minRefreshableVersion="3" recordCount="90" xr:uid="{161D254C-F7AA-41CA-8BAE-9A3559DC061F}">
  <cacheSource type="worksheet">
    <worksheetSource ref="A95:F185" sheet="C3"/>
  </cacheSource>
  <cacheFields count="6">
    <cacheField name="Image Code" numFmtId="0">
      <sharedItems containsSemiMixedTypes="0" containsString="0" containsNumber="1" containsInteger="1" minValue="289" maxValue="486"/>
    </cacheField>
    <cacheField name="Left Half" numFmtId="0">
      <sharedItems containsSemiMixedTypes="0" containsString="0" containsNumber="1" containsInteger="1" minValue="3" maxValue="3"/>
    </cacheField>
    <cacheField name="Right Half" numFmtId="0">
      <sharedItems containsSemiMixedTypes="0" containsString="0" containsNumber="1" containsInteger="1" minValue="1" maxValue="6" count="5">
        <n v="4"/>
        <n v="5"/>
        <n v="6"/>
        <n v="2"/>
        <n v="1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1" maxValue="88" count="5">
        <n v="0"/>
        <n v="-1"/>
        <n v="88"/>
        <n v="1"/>
        <n v="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3.020747106479" createdVersion="8" refreshedVersion="8" minRefreshableVersion="3" recordCount="90" xr:uid="{1BBBDBBF-F4A9-4EEA-9BDC-535311D2C66D}">
  <cacheSource type="worksheet">
    <worksheetSource ref="A2:F92" sheet="C5"/>
  </cacheSource>
  <cacheFields count="6">
    <cacheField name="Image Code" numFmtId="0">
      <sharedItems containsSemiMixedTypes="0" containsString="0" containsNumber="1" containsInteger="1" minValue="55" maxValue="270"/>
    </cacheField>
    <cacheField name="Left Half" numFmtId="0">
      <sharedItems containsSemiMixedTypes="0" containsString="0" containsNumber="1" containsInteger="1" minValue="5" maxValue="5" count="1">
        <n v="5"/>
      </sharedItems>
    </cacheField>
    <cacheField name="Right Half" numFmtId="0">
      <sharedItems containsSemiMixedTypes="0" containsString="0" containsNumber="1" containsInteger="1" minValue="1" maxValue="6" count="6">
        <n v="1"/>
        <n v="2"/>
        <n v="3"/>
        <n v="4"/>
        <n v="6"/>
        <n v="5" u="1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1" maxValue="88" count="5">
        <n v="1"/>
        <n v="0"/>
        <n v="2"/>
        <n v="88"/>
        <n v="-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3.034494328705" createdVersion="8" refreshedVersion="8" minRefreshableVersion="3" recordCount="90" xr:uid="{D99C7B13-908E-4181-B1AB-80D4CA0540B5}">
  <cacheSource type="worksheet">
    <worksheetSource ref="A2:F92" sheet="C6"/>
  </cacheSource>
  <cacheFields count="6">
    <cacheField name="Image Code" numFmtId="0">
      <sharedItems containsSemiMixedTypes="0" containsString="0" containsNumber="1" containsInteger="1" minValue="73" maxValue="270"/>
    </cacheField>
    <cacheField name="Left Half" numFmtId="0">
      <sharedItems containsSemiMixedTypes="0" containsString="0" containsNumber="1" containsInteger="1" minValue="6" maxValue="6" count="1">
        <n v="6"/>
      </sharedItems>
    </cacheField>
    <cacheField name="Right Half" numFmtId="0">
      <sharedItems containsSemiMixedTypes="0" containsString="0" containsNumber="1" containsInteger="1" minValue="1" maxValue="5" count="5">
        <n v="1"/>
        <n v="2"/>
        <n v="3"/>
        <n v="4"/>
        <n v="5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1" maxValue="88" count="5">
        <n v="1"/>
        <n v="0"/>
        <n v="88"/>
        <n v="2"/>
        <n v="-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3.039189699077" createdVersion="8" refreshedVersion="8" minRefreshableVersion="3" recordCount="54" xr:uid="{1C8FF5F6-893F-48CD-9931-B6A5CF7E5141}">
  <cacheSource type="worksheet">
    <worksheetSource ref="A2:F56" sheet="Diffuser Comparison"/>
  </cacheSource>
  <cacheFields count="6">
    <cacheField name="Image Code" numFmtId="0">
      <sharedItems containsSemiMixedTypes="0" containsString="0" containsNumber="1" containsInteger="1" minValue="37" maxValue="216"/>
    </cacheField>
    <cacheField name="Left Half" numFmtId="0">
      <sharedItems containsSemiMixedTypes="0" containsString="0" containsNumber="1" containsInteger="1" minValue="1" maxValue="3"/>
    </cacheField>
    <cacheField name="Right Half" numFmtId="0">
      <sharedItems containsSemiMixedTypes="0" containsString="0" containsNumber="1" containsInteger="1" minValue="4" maxValue="6" count="3">
        <n v="4"/>
        <n v="5"/>
        <n v="6"/>
      </sharedItems>
    </cacheField>
    <cacheField name="Donor" numFmtId="0">
      <sharedItems/>
    </cacheField>
    <cacheField name="Substrate" numFmtId="0">
      <sharedItems/>
    </cacheField>
    <cacheField name="Median" numFmtId="0">
      <sharedItems containsSemiMixedTypes="0" containsString="0" containsNumber="1" containsInteger="1" minValue="-2" maxValue="88" count="5">
        <n v="-1"/>
        <n v="1"/>
        <n v="0"/>
        <n v="88"/>
        <n v="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4.78375023148" createdVersion="8" refreshedVersion="8" minRefreshableVersion="3" recordCount="90" xr:uid="{D0350ECE-88FA-4C97-BEB1-5BDE88461AA9}">
  <cacheSource type="worksheet">
    <worksheetSource ref="A2:F92" sheet="C4"/>
  </cacheSource>
  <cacheFields count="6">
    <cacheField name="Image Code" numFmtId="0">
      <sharedItems containsSemiMixedTypes="0" containsString="0" containsNumber="1" containsInteger="1" minValue="37" maxValue="252"/>
    </cacheField>
    <cacheField name="Left Half" numFmtId="0">
      <sharedItems containsSemiMixedTypes="0" containsString="0" containsNumber="1" containsInteger="1" minValue="4" maxValue="4" count="1">
        <n v="4"/>
      </sharedItems>
    </cacheField>
    <cacheField name="Right Half" numFmtId="0">
      <sharedItems containsSemiMixedTypes="0" containsString="0" containsNumber="1" containsInteger="1" minValue="1" maxValue="6" count="5">
        <n v="1"/>
        <n v="2"/>
        <n v="3"/>
        <n v="5"/>
        <n v="6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2" maxValue="88" count="6">
        <n v="1"/>
        <n v="-1"/>
        <n v="0"/>
        <n v="88"/>
        <n v="2"/>
        <n v="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4.822246527779" createdVersion="8" refreshedVersion="8" minRefreshableVersion="3" recordCount="90" xr:uid="{06502C76-6016-4204-BD8F-C1CBBBF95A51}">
  <cacheSource type="worksheet">
    <worksheetSource ref="A2:F92" sheet="C1"/>
  </cacheSource>
  <cacheFields count="6">
    <cacheField name="Image Code" numFmtId="0">
      <sharedItems containsSemiMixedTypes="0" containsString="0" containsNumber="1" containsInteger="1" minValue="1" maxValue="90"/>
    </cacheField>
    <cacheField name="Left Half" numFmtId="0">
      <sharedItems containsSemiMixedTypes="0" containsString="0" containsNumber="1" containsInteger="1" minValue="1" maxValue="1" count="1">
        <n v="1"/>
      </sharedItems>
    </cacheField>
    <cacheField name="Right Half" numFmtId="0">
      <sharedItems containsSemiMixedTypes="0" containsString="0" containsNumber="1" containsInteger="1" minValue="2" maxValue="6" count="5">
        <n v="2"/>
        <n v="3"/>
        <n v="4"/>
        <n v="5"/>
        <n v="6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2" maxValue="88" count="5">
        <n v="0"/>
        <n v="-1"/>
        <n v="88"/>
        <n v="-2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7.702000462959" createdVersion="8" refreshedVersion="8" minRefreshableVersion="3" recordCount="90" xr:uid="{808863DC-3908-4591-B0F1-2F932E4D9E7F}">
  <cacheSource type="worksheet">
    <worksheetSource ref="A94:F184" sheet="C4"/>
  </cacheSource>
  <cacheFields count="6">
    <cacheField name="Image Code" numFmtId="0">
      <sharedItems containsSemiMixedTypes="0" containsString="0" containsNumber="1" containsInteger="1" minValue="307" maxValue="522"/>
    </cacheField>
    <cacheField name="Left Half" numFmtId="0">
      <sharedItems containsSemiMixedTypes="0" containsString="0" containsNumber="1" containsInteger="1" minValue="4" maxValue="4"/>
    </cacheField>
    <cacheField name="Right Half" numFmtId="0">
      <sharedItems containsSemiMixedTypes="0" containsString="0" containsNumber="1" containsInteger="1" minValue="1" maxValue="6" count="5">
        <n v="1"/>
        <n v="2"/>
        <n v="3"/>
        <n v="5"/>
        <n v="6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1" maxValue="88" count="5">
        <n v="1"/>
        <n v="0"/>
        <n v="88"/>
        <n v="2"/>
        <n v="-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7.721892592592" createdVersion="8" refreshedVersion="8" minRefreshableVersion="3" recordCount="90" xr:uid="{00E2A944-8142-4A3E-8B48-572AF78D3416}">
  <cacheSource type="worksheet">
    <worksheetSource ref="A94:F184" sheet="C5"/>
  </cacheSource>
  <cacheFields count="6">
    <cacheField name="Image Code" numFmtId="0">
      <sharedItems containsSemiMixedTypes="0" containsString="0" containsNumber="1" containsInteger="1" minValue="325" maxValue="540"/>
    </cacheField>
    <cacheField name="Left Half" numFmtId="0">
      <sharedItems containsSemiMixedTypes="0" containsString="0" containsNumber="1" containsInteger="1" minValue="5" maxValue="5"/>
    </cacheField>
    <cacheField name="Right Half" numFmtId="0">
      <sharedItems containsSemiMixedTypes="0" containsString="0" containsNumber="1" containsInteger="1" minValue="1" maxValue="6" count="5">
        <n v="1"/>
        <n v="2"/>
        <n v="3"/>
        <n v="4"/>
        <n v="6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88" maxValue="88" count="6">
        <n v="1"/>
        <n v="0"/>
        <n v="2"/>
        <n v="88"/>
        <n v="-1"/>
        <n v="-88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7.840280671298" createdVersion="8" refreshedVersion="8" minRefreshableVersion="3" recordCount="90" xr:uid="{3E871B9D-6B91-4C07-869E-8CFA6D7DA79A}">
  <cacheSource type="worksheet">
    <worksheetSource ref="A94:F184" sheet="C6"/>
  </cacheSource>
  <cacheFields count="6">
    <cacheField name="Image Code" numFmtId="0">
      <sharedItems containsSemiMixedTypes="0" containsString="0" containsNumber="1" containsInteger="1" minValue="343" maxValue="540"/>
    </cacheField>
    <cacheField name="Left Half" numFmtId="0">
      <sharedItems containsSemiMixedTypes="0" containsString="0" containsNumber="1" containsInteger="1" minValue="6" maxValue="6"/>
    </cacheField>
    <cacheField name="Right Half" numFmtId="0">
      <sharedItems containsSemiMixedTypes="0" containsString="0" containsNumber="1" containsInteger="1" minValue="1" maxValue="5" count="5">
        <n v="1"/>
        <n v="2"/>
        <n v="3"/>
        <n v="4"/>
        <n v="5"/>
      </sharedItems>
    </cacheField>
    <cacheField name="Donor" numFmtId="0">
      <sharedItems count="6">
        <s v="A"/>
        <s v="B"/>
        <s v="C"/>
        <s v="D"/>
        <s v="E"/>
        <s v="F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SemiMixedTypes="0" containsString="0" containsNumber="1" containsInteger="1" minValue="-1" maxValue="88" count="5">
        <n v="1"/>
        <n v="0"/>
        <n v="88"/>
        <n v="2"/>
        <n v="-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7.941018518519" createdVersion="8" refreshedVersion="8" minRefreshableVersion="3" recordCount="108" xr:uid="{36E10453-5C59-4B9A-BD4F-BDE73BF70AC9}">
  <cacheSource type="worksheet">
    <worksheetSource ref="A11:G119" sheet="CopyStand vs Handheld Images"/>
  </cacheSource>
  <cacheFields count="7">
    <cacheField name="Image Code" numFmtId="0">
      <sharedItems containsSemiMixedTypes="0" containsString="0" containsNumber="1" containsInteger="1" minValue="541" maxValue="648"/>
    </cacheField>
    <cacheField name="Combo" numFmtId="0">
      <sharedItems containsSemiMixedTypes="0" containsString="0" containsNumber="1" containsInteger="1" minValue="1" maxValue="6" count="6">
        <n v="1"/>
        <n v="2"/>
        <n v="3"/>
        <n v="4"/>
        <n v="5"/>
        <n v="6"/>
      </sharedItems>
    </cacheField>
    <cacheField name="Left Half" numFmtId="0">
      <sharedItems/>
    </cacheField>
    <cacheField name="Right Half" numFmtId="0">
      <sharedItems/>
    </cacheField>
    <cacheField name="Donor" numFmtId="0">
      <sharedItems/>
    </cacheField>
    <cacheField name="Substrate" numFmtId="0">
      <sharedItems/>
    </cacheField>
    <cacheField name="Median" numFmtId="0">
      <sharedItems containsSemiMixedTypes="0" containsString="0" containsNumber="1" containsInteger="1" minValue="-2" maxValue="88" count="6">
        <n v="0"/>
        <n v="88"/>
        <n v="1"/>
        <n v="-1"/>
        <n v="2"/>
        <n v="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8.72202361111" createdVersion="8" refreshedVersion="8" minRefreshableVersion="3" recordCount="18" xr:uid="{04EC9750-8087-42F5-9E80-533B51DC9D65}">
  <cacheSource type="worksheet">
    <worksheetSource ref="A1:F19" sheet="C5 vs C6"/>
  </cacheSource>
  <cacheFields count="6">
    <cacheField name="Image Code" numFmtId="0">
      <sharedItems containsSemiMixedTypes="0" containsString="0" containsNumber="1" containsInteger="1" minValue="253" maxValue="270"/>
    </cacheField>
    <cacheField name="Left Half" numFmtId="0">
      <sharedItems containsSemiMixedTypes="0" containsString="0" containsNumber="1" containsInteger="1" minValue="5" maxValue="5"/>
    </cacheField>
    <cacheField name="Right Half" numFmtId="0">
      <sharedItems containsSemiMixedTypes="0" containsString="0" containsNumber="1" containsInteger="1" minValue="6" maxValue="6"/>
    </cacheField>
    <cacheField name="Donor" numFmtId="0">
      <sharedItems count="12">
        <s v="Strong (A)"/>
        <s v="Weak (B)"/>
        <s v="Weak (C) "/>
        <s v="Average (D)"/>
        <s v="Strong (E)"/>
        <s v="Average (F)"/>
        <s v="E" u="1"/>
        <s v="C" u="1"/>
        <s v="A" u="1"/>
        <s v="F" u="1"/>
        <s v="D" u="1"/>
        <s v="B" u="1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MixedTypes="1" containsNumber="1" containsInteger="1" minValue="-1" maxValue="88" count="4">
        <n v="-1"/>
        <n v="0"/>
        <s v="NC"/>
        <n v="88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acchary williams" refreshedDate="44748.722268287034" createdVersion="8" refreshedVersion="8" minRefreshableVersion="3" recordCount="18" xr:uid="{B85F71F5-8ABC-4F52-9883-F089EE1D1E34}">
  <cacheSource type="worksheet">
    <worksheetSource ref="A30:F48" sheet="C5 vs C6"/>
  </cacheSource>
  <cacheFields count="6">
    <cacheField name="Image Code" numFmtId="0">
      <sharedItems containsSemiMixedTypes="0" containsString="0" containsNumber="1" containsInteger="1" minValue="523" maxValue="540"/>
    </cacheField>
    <cacheField name="Left Half" numFmtId="0">
      <sharedItems containsSemiMixedTypes="0" containsString="0" containsNumber="1" containsInteger="1" minValue="5" maxValue="5"/>
    </cacheField>
    <cacheField name="Right Half" numFmtId="0">
      <sharedItems containsSemiMixedTypes="0" containsString="0" containsNumber="1" containsInteger="1" minValue="6" maxValue="6"/>
    </cacheField>
    <cacheField name="Donor" numFmtId="0">
      <sharedItems count="12">
        <s v="Strong (A)"/>
        <s v="Weak (B)"/>
        <s v="Weak (C) "/>
        <s v="Average (D)"/>
        <s v="Strong (E)"/>
        <s v="Average (F)"/>
        <s v="E" u="1"/>
        <s v="C" u="1"/>
        <s v="A" u="1"/>
        <s v="F" u="1"/>
        <s v="D" u="1"/>
        <s v="B" u="1"/>
      </sharedItems>
    </cacheField>
    <cacheField name="Substrate" numFmtId="0">
      <sharedItems count="3">
        <s v="Glass"/>
        <s v="Metal"/>
        <s v="Plastic"/>
      </sharedItems>
    </cacheField>
    <cacheField name="Median" numFmtId="0">
      <sharedItems containsMixedTypes="1" containsNumber="1" containsInteger="1" minValue="-1" maxValue="88" count="5">
        <n v="0"/>
        <n v="-1"/>
        <s v="NC"/>
        <n v="1"/>
        <n v="88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271"/>
    <x v="0"/>
    <x v="0"/>
    <x v="0"/>
    <x v="0"/>
    <x v="0"/>
  </r>
  <r>
    <n v="272"/>
    <x v="0"/>
    <x v="0"/>
    <x v="0"/>
    <x v="1"/>
    <x v="1"/>
  </r>
  <r>
    <n v="273"/>
    <x v="0"/>
    <x v="0"/>
    <x v="0"/>
    <x v="2"/>
    <x v="1"/>
  </r>
  <r>
    <n v="274"/>
    <x v="0"/>
    <x v="0"/>
    <x v="1"/>
    <x v="0"/>
    <x v="2"/>
  </r>
  <r>
    <n v="275"/>
    <x v="0"/>
    <x v="0"/>
    <x v="1"/>
    <x v="1"/>
    <x v="2"/>
  </r>
  <r>
    <n v="276"/>
    <x v="0"/>
    <x v="0"/>
    <x v="1"/>
    <x v="2"/>
    <x v="2"/>
  </r>
  <r>
    <n v="277"/>
    <x v="0"/>
    <x v="0"/>
    <x v="2"/>
    <x v="0"/>
    <x v="2"/>
  </r>
  <r>
    <n v="278"/>
    <x v="0"/>
    <x v="0"/>
    <x v="2"/>
    <x v="1"/>
    <x v="1"/>
  </r>
  <r>
    <n v="279"/>
    <x v="0"/>
    <x v="0"/>
    <x v="2"/>
    <x v="2"/>
    <x v="1"/>
  </r>
  <r>
    <n v="280"/>
    <x v="0"/>
    <x v="0"/>
    <x v="3"/>
    <x v="0"/>
    <x v="3"/>
  </r>
  <r>
    <n v="281"/>
    <x v="0"/>
    <x v="0"/>
    <x v="3"/>
    <x v="1"/>
    <x v="1"/>
  </r>
  <r>
    <n v="282"/>
    <x v="0"/>
    <x v="0"/>
    <x v="3"/>
    <x v="2"/>
    <x v="1"/>
  </r>
  <r>
    <n v="283"/>
    <x v="0"/>
    <x v="0"/>
    <x v="4"/>
    <x v="0"/>
    <x v="3"/>
  </r>
  <r>
    <n v="284"/>
    <x v="0"/>
    <x v="0"/>
    <x v="4"/>
    <x v="1"/>
    <x v="1"/>
  </r>
  <r>
    <n v="285"/>
    <x v="0"/>
    <x v="0"/>
    <x v="4"/>
    <x v="2"/>
    <x v="1"/>
  </r>
  <r>
    <n v="286"/>
    <x v="0"/>
    <x v="0"/>
    <x v="5"/>
    <x v="0"/>
    <x v="1"/>
  </r>
  <r>
    <n v="287"/>
    <x v="0"/>
    <x v="0"/>
    <x v="5"/>
    <x v="1"/>
    <x v="0"/>
  </r>
  <r>
    <n v="288"/>
    <x v="0"/>
    <x v="0"/>
    <x v="5"/>
    <x v="2"/>
    <x v="2"/>
  </r>
  <r>
    <n v="289"/>
    <x v="0"/>
    <x v="1"/>
    <x v="0"/>
    <x v="0"/>
    <x v="1"/>
  </r>
  <r>
    <n v="290"/>
    <x v="0"/>
    <x v="1"/>
    <x v="0"/>
    <x v="1"/>
    <x v="1"/>
  </r>
  <r>
    <n v="291"/>
    <x v="0"/>
    <x v="1"/>
    <x v="0"/>
    <x v="2"/>
    <x v="3"/>
  </r>
  <r>
    <n v="292"/>
    <x v="0"/>
    <x v="1"/>
    <x v="1"/>
    <x v="0"/>
    <x v="2"/>
  </r>
  <r>
    <n v="293"/>
    <x v="0"/>
    <x v="1"/>
    <x v="1"/>
    <x v="1"/>
    <x v="2"/>
  </r>
  <r>
    <n v="294"/>
    <x v="0"/>
    <x v="1"/>
    <x v="1"/>
    <x v="2"/>
    <x v="2"/>
  </r>
  <r>
    <n v="295"/>
    <x v="0"/>
    <x v="1"/>
    <x v="2"/>
    <x v="0"/>
    <x v="2"/>
  </r>
  <r>
    <n v="296"/>
    <x v="0"/>
    <x v="1"/>
    <x v="2"/>
    <x v="1"/>
    <x v="1"/>
  </r>
  <r>
    <n v="297"/>
    <x v="0"/>
    <x v="1"/>
    <x v="2"/>
    <x v="2"/>
    <x v="1"/>
  </r>
  <r>
    <n v="298"/>
    <x v="0"/>
    <x v="1"/>
    <x v="3"/>
    <x v="0"/>
    <x v="3"/>
  </r>
  <r>
    <n v="299"/>
    <x v="0"/>
    <x v="1"/>
    <x v="3"/>
    <x v="1"/>
    <x v="0"/>
  </r>
  <r>
    <n v="300"/>
    <x v="0"/>
    <x v="1"/>
    <x v="3"/>
    <x v="2"/>
    <x v="1"/>
  </r>
  <r>
    <n v="301"/>
    <x v="0"/>
    <x v="1"/>
    <x v="4"/>
    <x v="0"/>
    <x v="1"/>
  </r>
  <r>
    <n v="302"/>
    <x v="0"/>
    <x v="1"/>
    <x v="4"/>
    <x v="1"/>
    <x v="1"/>
  </r>
  <r>
    <n v="303"/>
    <x v="0"/>
    <x v="1"/>
    <x v="4"/>
    <x v="2"/>
    <x v="3"/>
  </r>
  <r>
    <n v="304"/>
    <x v="0"/>
    <x v="1"/>
    <x v="5"/>
    <x v="0"/>
    <x v="1"/>
  </r>
  <r>
    <n v="305"/>
    <x v="0"/>
    <x v="1"/>
    <x v="5"/>
    <x v="1"/>
    <x v="0"/>
  </r>
  <r>
    <n v="306"/>
    <x v="0"/>
    <x v="1"/>
    <x v="5"/>
    <x v="2"/>
    <x v="2"/>
  </r>
  <r>
    <n v="307"/>
    <x v="0"/>
    <x v="2"/>
    <x v="0"/>
    <x v="0"/>
    <x v="1"/>
  </r>
  <r>
    <n v="308"/>
    <x v="0"/>
    <x v="2"/>
    <x v="0"/>
    <x v="1"/>
    <x v="0"/>
  </r>
  <r>
    <n v="309"/>
    <x v="0"/>
    <x v="2"/>
    <x v="0"/>
    <x v="2"/>
    <x v="1"/>
  </r>
  <r>
    <n v="310"/>
    <x v="0"/>
    <x v="2"/>
    <x v="1"/>
    <x v="0"/>
    <x v="0"/>
  </r>
  <r>
    <n v="311"/>
    <x v="0"/>
    <x v="2"/>
    <x v="1"/>
    <x v="1"/>
    <x v="2"/>
  </r>
  <r>
    <n v="312"/>
    <x v="0"/>
    <x v="2"/>
    <x v="1"/>
    <x v="2"/>
    <x v="2"/>
  </r>
  <r>
    <n v="313"/>
    <x v="0"/>
    <x v="2"/>
    <x v="2"/>
    <x v="0"/>
    <x v="2"/>
  </r>
  <r>
    <n v="314"/>
    <x v="0"/>
    <x v="2"/>
    <x v="2"/>
    <x v="1"/>
    <x v="1"/>
  </r>
  <r>
    <n v="315"/>
    <x v="0"/>
    <x v="2"/>
    <x v="2"/>
    <x v="2"/>
    <x v="1"/>
  </r>
  <r>
    <n v="316"/>
    <x v="0"/>
    <x v="2"/>
    <x v="3"/>
    <x v="0"/>
    <x v="1"/>
  </r>
  <r>
    <n v="317"/>
    <x v="0"/>
    <x v="2"/>
    <x v="3"/>
    <x v="1"/>
    <x v="1"/>
  </r>
  <r>
    <n v="318"/>
    <x v="0"/>
    <x v="2"/>
    <x v="3"/>
    <x v="2"/>
    <x v="1"/>
  </r>
  <r>
    <n v="319"/>
    <x v="0"/>
    <x v="2"/>
    <x v="4"/>
    <x v="0"/>
    <x v="3"/>
  </r>
  <r>
    <n v="320"/>
    <x v="0"/>
    <x v="2"/>
    <x v="4"/>
    <x v="1"/>
    <x v="1"/>
  </r>
  <r>
    <n v="321"/>
    <x v="0"/>
    <x v="2"/>
    <x v="4"/>
    <x v="2"/>
    <x v="3"/>
  </r>
  <r>
    <n v="322"/>
    <x v="0"/>
    <x v="2"/>
    <x v="5"/>
    <x v="0"/>
    <x v="1"/>
  </r>
  <r>
    <n v="323"/>
    <x v="0"/>
    <x v="2"/>
    <x v="5"/>
    <x v="1"/>
    <x v="0"/>
  </r>
  <r>
    <n v="324"/>
    <x v="0"/>
    <x v="2"/>
    <x v="5"/>
    <x v="2"/>
    <x v="2"/>
  </r>
  <r>
    <n v="325"/>
    <x v="0"/>
    <x v="3"/>
    <x v="0"/>
    <x v="0"/>
    <x v="1"/>
  </r>
  <r>
    <n v="326"/>
    <x v="0"/>
    <x v="3"/>
    <x v="0"/>
    <x v="1"/>
    <x v="0"/>
  </r>
  <r>
    <n v="327"/>
    <x v="0"/>
    <x v="3"/>
    <x v="0"/>
    <x v="2"/>
    <x v="3"/>
  </r>
  <r>
    <n v="328"/>
    <x v="0"/>
    <x v="3"/>
    <x v="1"/>
    <x v="0"/>
    <x v="2"/>
  </r>
  <r>
    <n v="329"/>
    <x v="0"/>
    <x v="3"/>
    <x v="1"/>
    <x v="1"/>
    <x v="2"/>
  </r>
  <r>
    <n v="330"/>
    <x v="0"/>
    <x v="3"/>
    <x v="1"/>
    <x v="2"/>
    <x v="2"/>
  </r>
  <r>
    <n v="331"/>
    <x v="0"/>
    <x v="3"/>
    <x v="2"/>
    <x v="0"/>
    <x v="2"/>
  </r>
  <r>
    <n v="332"/>
    <x v="0"/>
    <x v="3"/>
    <x v="2"/>
    <x v="1"/>
    <x v="1"/>
  </r>
  <r>
    <n v="333"/>
    <x v="0"/>
    <x v="3"/>
    <x v="2"/>
    <x v="2"/>
    <x v="3"/>
  </r>
  <r>
    <n v="334"/>
    <x v="0"/>
    <x v="3"/>
    <x v="3"/>
    <x v="0"/>
    <x v="1"/>
  </r>
  <r>
    <n v="335"/>
    <x v="0"/>
    <x v="3"/>
    <x v="3"/>
    <x v="1"/>
    <x v="1"/>
  </r>
  <r>
    <n v="336"/>
    <x v="0"/>
    <x v="3"/>
    <x v="3"/>
    <x v="2"/>
    <x v="1"/>
  </r>
  <r>
    <n v="337"/>
    <x v="0"/>
    <x v="3"/>
    <x v="4"/>
    <x v="0"/>
    <x v="3"/>
  </r>
  <r>
    <n v="338"/>
    <x v="0"/>
    <x v="3"/>
    <x v="4"/>
    <x v="1"/>
    <x v="1"/>
  </r>
  <r>
    <n v="339"/>
    <x v="0"/>
    <x v="3"/>
    <x v="4"/>
    <x v="2"/>
    <x v="3"/>
  </r>
  <r>
    <n v="340"/>
    <x v="0"/>
    <x v="3"/>
    <x v="5"/>
    <x v="0"/>
    <x v="1"/>
  </r>
  <r>
    <n v="341"/>
    <x v="0"/>
    <x v="3"/>
    <x v="5"/>
    <x v="1"/>
    <x v="0"/>
  </r>
  <r>
    <n v="342"/>
    <x v="0"/>
    <x v="3"/>
    <x v="5"/>
    <x v="2"/>
    <x v="2"/>
  </r>
  <r>
    <n v="343"/>
    <x v="0"/>
    <x v="4"/>
    <x v="0"/>
    <x v="0"/>
    <x v="1"/>
  </r>
  <r>
    <n v="344"/>
    <x v="0"/>
    <x v="4"/>
    <x v="0"/>
    <x v="1"/>
    <x v="0"/>
  </r>
  <r>
    <n v="345"/>
    <x v="0"/>
    <x v="4"/>
    <x v="0"/>
    <x v="2"/>
    <x v="1"/>
  </r>
  <r>
    <n v="346"/>
    <x v="0"/>
    <x v="4"/>
    <x v="1"/>
    <x v="0"/>
    <x v="1"/>
  </r>
  <r>
    <n v="347"/>
    <x v="0"/>
    <x v="4"/>
    <x v="1"/>
    <x v="1"/>
    <x v="2"/>
  </r>
  <r>
    <n v="348"/>
    <x v="0"/>
    <x v="4"/>
    <x v="1"/>
    <x v="2"/>
    <x v="2"/>
  </r>
  <r>
    <n v="349"/>
    <x v="0"/>
    <x v="4"/>
    <x v="2"/>
    <x v="0"/>
    <x v="2"/>
  </r>
  <r>
    <n v="350"/>
    <x v="0"/>
    <x v="4"/>
    <x v="2"/>
    <x v="1"/>
    <x v="1"/>
  </r>
  <r>
    <n v="351"/>
    <x v="0"/>
    <x v="4"/>
    <x v="2"/>
    <x v="2"/>
    <x v="3"/>
  </r>
  <r>
    <n v="352"/>
    <x v="0"/>
    <x v="4"/>
    <x v="3"/>
    <x v="0"/>
    <x v="1"/>
  </r>
  <r>
    <n v="353"/>
    <x v="0"/>
    <x v="4"/>
    <x v="3"/>
    <x v="1"/>
    <x v="1"/>
  </r>
  <r>
    <n v="354"/>
    <x v="0"/>
    <x v="4"/>
    <x v="3"/>
    <x v="2"/>
    <x v="1"/>
  </r>
  <r>
    <n v="355"/>
    <x v="0"/>
    <x v="4"/>
    <x v="4"/>
    <x v="0"/>
    <x v="3"/>
  </r>
  <r>
    <n v="356"/>
    <x v="0"/>
    <x v="4"/>
    <x v="4"/>
    <x v="1"/>
    <x v="1"/>
  </r>
  <r>
    <n v="357"/>
    <x v="0"/>
    <x v="4"/>
    <x v="4"/>
    <x v="2"/>
    <x v="3"/>
  </r>
  <r>
    <n v="358"/>
    <x v="0"/>
    <x v="4"/>
    <x v="5"/>
    <x v="0"/>
    <x v="1"/>
  </r>
  <r>
    <n v="359"/>
    <x v="0"/>
    <x v="4"/>
    <x v="5"/>
    <x v="1"/>
    <x v="0"/>
  </r>
  <r>
    <n v="360"/>
    <x v="0"/>
    <x v="4"/>
    <x v="5"/>
    <x v="2"/>
    <x v="2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1"/>
    <x v="0"/>
    <x v="0"/>
    <x v="0"/>
    <x v="0"/>
    <x v="0"/>
  </r>
  <r>
    <n v="2"/>
    <x v="0"/>
    <x v="0"/>
    <x v="0"/>
    <x v="1"/>
    <x v="0"/>
  </r>
  <r>
    <n v="3"/>
    <x v="0"/>
    <x v="0"/>
    <x v="0"/>
    <x v="2"/>
    <x v="1"/>
  </r>
  <r>
    <n v="4"/>
    <x v="0"/>
    <x v="0"/>
    <x v="1"/>
    <x v="0"/>
    <x v="1"/>
  </r>
  <r>
    <n v="5"/>
    <x v="0"/>
    <x v="0"/>
    <x v="1"/>
    <x v="1"/>
    <x v="0"/>
  </r>
  <r>
    <n v="6"/>
    <x v="0"/>
    <x v="0"/>
    <x v="1"/>
    <x v="2"/>
    <x v="2"/>
  </r>
  <r>
    <n v="7"/>
    <x v="0"/>
    <x v="0"/>
    <x v="2"/>
    <x v="0"/>
    <x v="2"/>
  </r>
  <r>
    <n v="8"/>
    <x v="0"/>
    <x v="0"/>
    <x v="2"/>
    <x v="1"/>
    <x v="1"/>
  </r>
  <r>
    <n v="9"/>
    <x v="0"/>
    <x v="0"/>
    <x v="2"/>
    <x v="2"/>
    <x v="1"/>
  </r>
  <r>
    <n v="10"/>
    <x v="0"/>
    <x v="0"/>
    <x v="3"/>
    <x v="0"/>
    <x v="3"/>
  </r>
  <r>
    <n v="11"/>
    <x v="0"/>
    <x v="0"/>
    <x v="3"/>
    <x v="1"/>
    <x v="0"/>
  </r>
  <r>
    <n v="12"/>
    <x v="0"/>
    <x v="0"/>
    <x v="3"/>
    <x v="2"/>
    <x v="1"/>
  </r>
  <r>
    <n v="13"/>
    <x v="0"/>
    <x v="0"/>
    <x v="4"/>
    <x v="0"/>
    <x v="3"/>
  </r>
  <r>
    <n v="14"/>
    <x v="0"/>
    <x v="0"/>
    <x v="4"/>
    <x v="1"/>
    <x v="0"/>
  </r>
  <r>
    <n v="15"/>
    <x v="0"/>
    <x v="0"/>
    <x v="4"/>
    <x v="2"/>
    <x v="3"/>
  </r>
  <r>
    <n v="16"/>
    <x v="0"/>
    <x v="0"/>
    <x v="5"/>
    <x v="0"/>
    <x v="3"/>
  </r>
  <r>
    <n v="17"/>
    <x v="0"/>
    <x v="0"/>
    <x v="5"/>
    <x v="1"/>
    <x v="1"/>
  </r>
  <r>
    <n v="18"/>
    <x v="0"/>
    <x v="0"/>
    <x v="5"/>
    <x v="2"/>
    <x v="2"/>
  </r>
  <r>
    <n v="91"/>
    <x v="0"/>
    <x v="1"/>
    <x v="0"/>
    <x v="0"/>
    <x v="0"/>
  </r>
  <r>
    <n v="92"/>
    <x v="0"/>
    <x v="1"/>
    <x v="0"/>
    <x v="1"/>
    <x v="0"/>
  </r>
  <r>
    <n v="93"/>
    <x v="0"/>
    <x v="1"/>
    <x v="0"/>
    <x v="2"/>
    <x v="0"/>
  </r>
  <r>
    <n v="94"/>
    <x v="0"/>
    <x v="1"/>
    <x v="1"/>
    <x v="0"/>
    <x v="0"/>
  </r>
  <r>
    <n v="95"/>
    <x v="0"/>
    <x v="1"/>
    <x v="1"/>
    <x v="1"/>
    <x v="2"/>
  </r>
  <r>
    <n v="96"/>
    <x v="0"/>
    <x v="1"/>
    <x v="1"/>
    <x v="2"/>
    <x v="2"/>
  </r>
  <r>
    <n v="97"/>
    <x v="0"/>
    <x v="1"/>
    <x v="2"/>
    <x v="0"/>
    <x v="2"/>
  </r>
  <r>
    <n v="98"/>
    <x v="0"/>
    <x v="1"/>
    <x v="2"/>
    <x v="1"/>
    <x v="0"/>
  </r>
  <r>
    <n v="99"/>
    <x v="0"/>
    <x v="1"/>
    <x v="2"/>
    <x v="2"/>
    <x v="0"/>
  </r>
  <r>
    <n v="100"/>
    <x v="0"/>
    <x v="1"/>
    <x v="3"/>
    <x v="0"/>
    <x v="0"/>
  </r>
  <r>
    <n v="101"/>
    <x v="0"/>
    <x v="1"/>
    <x v="3"/>
    <x v="1"/>
    <x v="0"/>
  </r>
  <r>
    <n v="102"/>
    <x v="0"/>
    <x v="1"/>
    <x v="3"/>
    <x v="2"/>
    <x v="0"/>
  </r>
  <r>
    <n v="103"/>
    <x v="0"/>
    <x v="1"/>
    <x v="4"/>
    <x v="0"/>
    <x v="0"/>
  </r>
  <r>
    <n v="104"/>
    <x v="0"/>
    <x v="1"/>
    <x v="4"/>
    <x v="1"/>
    <x v="0"/>
  </r>
  <r>
    <n v="105"/>
    <x v="0"/>
    <x v="1"/>
    <x v="4"/>
    <x v="2"/>
    <x v="0"/>
  </r>
  <r>
    <n v="106"/>
    <x v="0"/>
    <x v="1"/>
    <x v="5"/>
    <x v="0"/>
    <x v="0"/>
  </r>
  <r>
    <n v="107"/>
    <x v="0"/>
    <x v="1"/>
    <x v="5"/>
    <x v="1"/>
    <x v="0"/>
  </r>
  <r>
    <n v="108"/>
    <x v="0"/>
    <x v="1"/>
    <x v="5"/>
    <x v="2"/>
    <x v="2"/>
  </r>
  <r>
    <n v="109"/>
    <x v="0"/>
    <x v="2"/>
    <x v="0"/>
    <x v="0"/>
    <x v="0"/>
  </r>
  <r>
    <n v="110"/>
    <x v="0"/>
    <x v="2"/>
    <x v="0"/>
    <x v="1"/>
    <x v="0"/>
  </r>
  <r>
    <n v="111"/>
    <x v="0"/>
    <x v="2"/>
    <x v="0"/>
    <x v="2"/>
    <x v="1"/>
  </r>
  <r>
    <n v="112"/>
    <x v="0"/>
    <x v="2"/>
    <x v="1"/>
    <x v="0"/>
    <x v="0"/>
  </r>
  <r>
    <n v="113"/>
    <x v="0"/>
    <x v="2"/>
    <x v="1"/>
    <x v="1"/>
    <x v="2"/>
  </r>
  <r>
    <n v="114"/>
    <x v="0"/>
    <x v="2"/>
    <x v="1"/>
    <x v="2"/>
    <x v="2"/>
  </r>
  <r>
    <n v="115"/>
    <x v="0"/>
    <x v="2"/>
    <x v="2"/>
    <x v="0"/>
    <x v="2"/>
  </r>
  <r>
    <n v="116"/>
    <x v="0"/>
    <x v="2"/>
    <x v="2"/>
    <x v="1"/>
    <x v="0"/>
  </r>
  <r>
    <n v="117"/>
    <x v="0"/>
    <x v="2"/>
    <x v="2"/>
    <x v="2"/>
    <x v="0"/>
  </r>
  <r>
    <n v="118"/>
    <x v="0"/>
    <x v="2"/>
    <x v="3"/>
    <x v="0"/>
    <x v="0"/>
  </r>
  <r>
    <n v="119"/>
    <x v="0"/>
    <x v="2"/>
    <x v="3"/>
    <x v="1"/>
    <x v="4"/>
  </r>
  <r>
    <n v="120"/>
    <x v="0"/>
    <x v="2"/>
    <x v="3"/>
    <x v="2"/>
    <x v="0"/>
  </r>
  <r>
    <n v="121"/>
    <x v="0"/>
    <x v="2"/>
    <x v="4"/>
    <x v="0"/>
    <x v="0"/>
  </r>
  <r>
    <n v="122"/>
    <x v="0"/>
    <x v="2"/>
    <x v="4"/>
    <x v="1"/>
    <x v="0"/>
  </r>
  <r>
    <n v="123"/>
    <x v="0"/>
    <x v="2"/>
    <x v="4"/>
    <x v="2"/>
    <x v="0"/>
  </r>
  <r>
    <n v="124"/>
    <x v="0"/>
    <x v="2"/>
    <x v="5"/>
    <x v="0"/>
    <x v="0"/>
  </r>
  <r>
    <n v="125"/>
    <x v="0"/>
    <x v="2"/>
    <x v="5"/>
    <x v="1"/>
    <x v="0"/>
  </r>
  <r>
    <n v="126"/>
    <x v="0"/>
    <x v="2"/>
    <x v="5"/>
    <x v="2"/>
    <x v="2"/>
  </r>
  <r>
    <n v="127"/>
    <x v="0"/>
    <x v="3"/>
    <x v="0"/>
    <x v="0"/>
    <x v="0"/>
  </r>
  <r>
    <n v="128"/>
    <x v="0"/>
    <x v="3"/>
    <x v="0"/>
    <x v="1"/>
    <x v="0"/>
  </r>
  <r>
    <n v="129"/>
    <x v="0"/>
    <x v="3"/>
    <x v="0"/>
    <x v="2"/>
    <x v="0"/>
  </r>
  <r>
    <n v="130"/>
    <x v="0"/>
    <x v="3"/>
    <x v="1"/>
    <x v="0"/>
    <x v="0"/>
  </r>
  <r>
    <n v="131"/>
    <x v="0"/>
    <x v="3"/>
    <x v="1"/>
    <x v="1"/>
    <x v="2"/>
  </r>
  <r>
    <n v="132"/>
    <x v="0"/>
    <x v="3"/>
    <x v="1"/>
    <x v="2"/>
    <x v="2"/>
  </r>
  <r>
    <n v="133"/>
    <x v="0"/>
    <x v="3"/>
    <x v="2"/>
    <x v="0"/>
    <x v="2"/>
  </r>
  <r>
    <n v="134"/>
    <x v="0"/>
    <x v="3"/>
    <x v="2"/>
    <x v="1"/>
    <x v="0"/>
  </r>
  <r>
    <n v="135"/>
    <x v="0"/>
    <x v="3"/>
    <x v="2"/>
    <x v="2"/>
    <x v="4"/>
  </r>
  <r>
    <n v="136"/>
    <x v="0"/>
    <x v="3"/>
    <x v="3"/>
    <x v="0"/>
    <x v="0"/>
  </r>
  <r>
    <n v="137"/>
    <x v="0"/>
    <x v="3"/>
    <x v="3"/>
    <x v="1"/>
    <x v="4"/>
  </r>
  <r>
    <n v="138"/>
    <x v="0"/>
    <x v="3"/>
    <x v="3"/>
    <x v="2"/>
    <x v="4"/>
  </r>
  <r>
    <n v="139"/>
    <x v="0"/>
    <x v="3"/>
    <x v="4"/>
    <x v="0"/>
    <x v="0"/>
  </r>
  <r>
    <n v="140"/>
    <x v="0"/>
    <x v="3"/>
    <x v="4"/>
    <x v="1"/>
    <x v="0"/>
  </r>
  <r>
    <n v="141"/>
    <x v="0"/>
    <x v="3"/>
    <x v="4"/>
    <x v="2"/>
    <x v="4"/>
  </r>
  <r>
    <n v="142"/>
    <x v="0"/>
    <x v="3"/>
    <x v="5"/>
    <x v="0"/>
    <x v="0"/>
  </r>
  <r>
    <n v="143"/>
    <x v="0"/>
    <x v="3"/>
    <x v="5"/>
    <x v="1"/>
    <x v="1"/>
  </r>
  <r>
    <n v="144"/>
    <x v="0"/>
    <x v="3"/>
    <x v="5"/>
    <x v="2"/>
    <x v="2"/>
  </r>
  <r>
    <n v="145"/>
    <x v="0"/>
    <x v="4"/>
    <x v="0"/>
    <x v="0"/>
    <x v="4"/>
  </r>
  <r>
    <n v="146"/>
    <x v="0"/>
    <x v="4"/>
    <x v="0"/>
    <x v="1"/>
    <x v="0"/>
  </r>
  <r>
    <n v="147"/>
    <x v="0"/>
    <x v="4"/>
    <x v="0"/>
    <x v="2"/>
    <x v="4"/>
  </r>
  <r>
    <n v="148"/>
    <x v="0"/>
    <x v="4"/>
    <x v="1"/>
    <x v="0"/>
    <x v="0"/>
  </r>
  <r>
    <n v="149"/>
    <x v="0"/>
    <x v="4"/>
    <x v="1"/>
    <x v="1"/>
    <x v="2"/>
  </r>
  <r>
    <n v="150"/>
    <x v="0"/>
    <x v="4"/>
    <x v="1"/>
    <x v="2"/>
    <x v="2"/>
  </r>
  <r>
    <n v="151"/>
    <x v="0"/>
    <x v="4"/>
    <x v="2"/>
    <x v="0"/>
    <x v="2"/>
  </r>
  <r>
    <n v="152"/>
    <x v="0"/>
    <x v="4"/>
    <x v="2"/>
    <x v="1"/>
    <x v="0"/>
  </r>
  <r>
    <n v="153"/>
    <x v="0"/>
    <x v="4"/>
    <x v="2"/>
    <x v="2"/>
    <x v="4"/>
  </r>
  <r>
    <n v="154"/>
    <x v="0"/>
    <x v="4"/>
    <x v="3"/>
    <x v="0"/>
    <x v="0"/>
  </r>
  <r>
    <n v="155"/>
    <x v="0"/>
    <x v="4"/>
    <x v="3"/>
    <x v="1"/>
    <x v="4"/>
  </r>
  <r>
    <n v="156"/>
    <x v="0"/>
    <x v="4"/>
    <x v="3"/>
    <x v="2"/>
    <x v="4"/>
  </r>
  <r>
    <n v="157"/>
    <x v="0"/>
    <x v="4"/>
    <x v="4"/>
    <x v="0"/>
    <x v="0"/>
  </r>
  <r>
    <n v="158"/>
    <x v="0"/>
    <x v="4"/>
    <x v="4"/>
    <x v="1"/>
    <x v="0"/>
  </r>
  <r>
    <n v="159"/>
    <x v="0"/>
    <x v="4"/>
    <x v="4"/>
    <x v="2"/>
    <x v="4"/>
  </r>
  <r>
    <n v="160"/>
    <x v="0"/>
    <x v="4"/>
    <x v="5"/>
    <x v="0"/>
    <x v="0"/>
  </r>
  <r>
    <n v="161"/>
    <x v="0"/>
    <x v="4"/>
    <x v="5"/>
    <x v="1"/>
    <x v="1"/>
  </r>
  <r>
    <n v="162"/>
    <x v="0"/>
    <x v="4"/>
    <x v="5"/>
    <x v="2"/>
    <x v="2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271"/>
    <n v="2"/>
    <x v="0"/>
    <x v="0"/>
    <x v="0"/>
    <x v="0"/>
  </r>
  <r>
    <n v="272"/>
    <n v="2"/>
    <x v="0"/>
    <x v="0"/>
    <x v="1"/>
    <x v="1"/>
  </r>
  <r>
    <n v="273"/>
    <n v="2"/>
    <x v="0"/>
    <x v="0"/>
    <x v="2"/>
    <x v="1"/>
  </r>
  <r>
    <n v="274"/>
    <n v="2"/>
    <x v="0"/>
    <x v="1"/>
    <x v="0"/>
    <x v="2"/>
  </r>
  <r>
    <n v="275"/>
    <n v="2"/>
    <x v="0"/>
    <x v="1"/>
    <x v="1"/>
    <x v="2"/>
  </r>
  <r>
    <n v="276"/>
    <n v="2"/>
    <x v="0"/>
    <x v="1"/>
    <x v="2"/>
    <x v="2"/>
  </r>
  <r>
    <n v="277"/>
    <n v="2"/>
    <x v="0"/>
    <x v="2"/>
    <x v="0"/>
    <x v="2"/>
  </r>
  <r>
    <n v="278"/>
    <n v="2"/>
    <x v="0"/>
    <x v="2"/>
    <x v="1"/>
    <x v="1"/>
  </r>
  <r>
    <n v="279"/>
    <n v="2"/>
    <x v="0"/>
    <x v="2"/>
    <x v="2"/>
    <x v="1"/>
  </r>
  <r>
    <n v="280"/>
    <n v="2"/>
    <x v="0"/>
    <x v="3"/>
    <x v="0"/>
    <x v="3"/>
  </r>
  <r>
    <n v="281"/>
    <n v="2"/>
    <x v="0"/>
    <x v="3"/>
    <x v="1"/>
    <x v="1"/>
  </r>
  <r>
    <n v="282"/>
    <n v="2"/>
    <x v="0"/>
    <x v="3"/>
    <x v="2"/>
    <x v="1"/>
  </r>
  <r>
    <n v="283"/>
    <n v="2"/>
    <x v="0"/>
    <x v="4"/>
    <x v="0"/>
    <x v="3"/>
  </r>
  <r>
    <n v="284"/>
    <n v="2"/>
    <x v="0"/>
    <x v="4"/>
    <x v="1"/>
    <x v="1"/>
  </r>
  <r>
    <n v="285"/>
    <n v="2"/>
    <x v="0"/>
    <x v="4"/>
    <x v="2"/>
    <x v="1"/>
  </r>
  <r>
    <n v="286"/>
    <n v="2"/>
    <x v="0"/>
    <x v="5"/>
    <x v="0"/>
    <x v="1"/>
  </r>
  <r>
    <n v="287"/>
    <n v="2"/>
    <x v="0"/>
    <x v="5"/>
    <x v="1"/>
    <x v="0"/>
  </r>
  <r>
    <n v="288"/>
    <n v="2"/>
    <x v="0"/>
    <x v="5"/>
    <x v="2"/>
    <x v="2"/>
  </r>
  <r>
    <n v="361"/>
    <n v="2"/>
    <x v="1"/>
    <x v="0"/>
    <x v="0"/>
    <x v="4"/>
  </r>
  <r>
    <n v="362"/>
    <n v="2"/>
    <x v="1"/>
    <x v="0"/>
    <x v="1"/>
    <x v="0"/>
  </r>
  <r>
    <n v="363"/>
    <n v="2"/>
    <x v="1"/>
    <x v="0"/>
    <x v="2"/>
    <x v="5"/>
  </r>
  <r>
    <n v="364"/>
    <n v="2"/>
    <x v="1"/>
    <x v="1"/>
    <x v="0"/>
    <x v="2"/>
  </r>
  <r>
    <n v="365"/>
    <n v="2"/>
    <x v="1"/>
    <x v="1"/>
    <x v="1"/>
    <x v="2"/>
  </r>
  <r>
    <n v="366"/>
    <n v="2"/>
    <x v="1"/>
    <x v="1"/>
    <x v="2"/>
    <x v="2"/>
  </r>
  <r>
    <n v="367"/>
    <n v="2"/>
    <x v="1"/>
    <x v="2"/>
    <x v="0"/>
    <x v="2"/>
  </r>
  <r>
    <n v="368"/>
    <n v="2"/>
    <x v="1"/>
    <x v="2"/>
    <x v="1"/>
    <x v="0"/>
  </r>
  <r>
    <n v="369"/>
    <n v="2"/>
    <x v="1"/>
    <x v="2"/>
    <x v="2"/>
    <x v="4"/>
  </r>
  <r>
    <n v="370"/>
    <n v="2"/>
    <x v="1"/>
    <x v="3"/>
    <x v="0"/>
    <x v="0"/>
  </r>
  <r>
    <n v="371"/>
    <n v="2"/>
    <x v="1"/>
    <x v="3"/>
    <x v="1"/>
    <x v="0"/>
  </r>
  <r>
    <n v="372"/>
    <n v="2"/>
    <x v="1"/>
    <x v="3"/>
    <x v="2"/>
    <x v="0"/>
  </r>
  <r>
    <n v="373"/>
    <n v="2"/>
    <x v="1"/>
    <x v="4"/>
    <x v="0"/>
    <x v="0"/>
  </r>
  <r>
    <n v="374"/>
    <n v="2"/>
    <x v="1"/>
    <x v="4"/>
    <x v="1"/>
    <x v="4"/>
  </r>
  <r>
    <n v="375"/>
    <n v="2"/>
    <x v="1"/>
    <x v="4"/>
    <x v="2"/>
    <x v="5"/>
  </r>
  <r>
    <n v="376"/>
    <n v="2"/>
    <x v="1"/>
    <x v="5"/>
    <x v="0"/>
    <x v="4"/>
  </r>
  <r>
    <n v="377"/>
    <n v="2"/>
    <x v="1"/>
    <x v="5"/>
    <x v="1"/>
    <x v="0"/>
  </r>
  <r>
    <n v="378"/>
    <n v="2"/>
    <x v="1"/>
    <x v="5"/>
    <x v="2"/>
    <x v="2"/>
  </r>
  <r>
    <n v="379"/>
    <n v="2"/>
    <x v="2"/>
    <x v="0"/>
    <x v="0"/>
    <x v="4"/>
  </r>
  <r>
    <n v="380"/>
    <n v="2"/>
    <x v="2"/>
    <x v="0"/>
    <x v="1"/>
    <x v="0"/>
  </r>
  <r>
    <n v="381"/>
    <n v="2"/>
    <x v="2"/>
    <x v="0"/>
    <x v="2"/>
    <x v="5"/>
  </r>
  <r>
    <n v="382"/>
    <n v="2"/>
    <x v="2"/>
    <x v="1"/>
    <x v="0"/>
    <x v="0"/>
  </r>
  <r>
    <n v="383"/>
    <n v="2"/>
    <x v="2"/>
    <x v="1"/>
    <x v="1"/>
    <x v="2"/>
  </r>
  <r>
    <n v="384"/>
    <n v="2"/>
    <x v="2"/>
    <x v="1"/>
    <x v="2"/>
    <x v="2"/>
  </r>
  <r>
    <n v="385"/>
    <n v="2"/>
    <x v="2"/>
    <x v="2"/>
    <x v="0"/>
    <x v="2"/>
  </r>
  <r>
    <n v="386"/>
    <n v="2"/>
    <x v="2"/>
    <x v="2"/>
    <x v="1"/>
    <x v="0"/>
  </r>
  <r>
    <n v="387"/>
    <n v="2"/>
    <x v="2"/>
    <x v="2"/>
    <x v="2"/>
    <x v="4"/>
  </r>
  <r>
    <n v="388"/>
    <n v="2"/>
    <x v="2"/>
    <x v="3"/>
    <x v="0"/>
    <x v="0"/>
  </r>
  <r>
    <n v="389"/>
    <n v="2"/>
    <x v="2"/>
    <x v="3"/>
    <x v="1"/>
    <x v="4"/>
  </r>
  <r>
    <n v="390"/>
    <n v="2"/>
    <x v="2"/>
    <x v="3"/>
    <x v="2"/>
    <x v="0"/>
  </r>
  <r>
    <n v="391"/>
    <n v="2"/>
    <x v="2"/>
    <x v="4"/>
    <x v="0"/>
    <x v="0"/>
  </r>
  <r>
    <n v="392"/>
    <n v="2"/>
    <x v="2"/>
    <x v="4"/>
    <x v="1"/>
    <x v="0"/>
  </r>
  <r>
    <n v="393"/>
    <n v="2"/>
    <x v="2"/>
    <x v="4"/>
    <x v="2"/>
    <x v="4"/>
  </r>
  <r>
    <n v="394"/>
    <n v="2"/>
    <x v="2"/>
    <x v="5"/>
    <x v="0"/>
    <x v="0"/>
  </r>
  <r>
    <n v="395"/>
    <n v="2"/>
    <x v="2"/>
    <x v="5"/>
    <x v="1"/>
    <x v="0"/>
  </r>
  <r>
    <n v="396"/>
    <n v="2"/>
    <x v="2"/>
    <x v="5"/>
    <x v="2"/>
    <x v="2"/>
  </r>
  <r>
    <n v="397"/>
    <n v="2"/>
    <x v="3"/>
    <x v="0"/>
    <x v="0"/>
    <x v="5"/>
  </r>
  <r>
    <n v="398"/>
    <n v="2"/>
    <x v="3"/>
    <x v="0"/>
    <x v="1"/>
    <x v="0"/>
  </r>
  <r>
    <n v="399"/>
    <n v="2"/>
    <x v="3"/>
    <x v="0"/>
    <x v="2"/>
    <x v="5"/>
  </r>
  <r>
    <n v="400"/>
    <n v="2"/>
    <x v="3"/>
    <x v="1"/>
    <x v="0"/>
    <x v="1"/>
  </r>
  <r>
    <n v="401"/>
    <n v="2"/>
    <x v="3"/>
    <x v="1"/>
    <x v="1"/>
    <x v="2"/>
  </r>
  <r>
    <n v="402"/>
    <n v="2"/>
    <x v="3"/>
    <x v="1"/>
    <x v="2"/>
    <x v="2"/>
  </r>
  <r>
    <n v="403"/>
    <n v="2"/>
    <x v="3"/>
    <x v="2"/>
    <x v="0"/>
    <x v="2"/>
  </r>
  <r>
    <n v="404"/>
    <n v="2"/>
    <x v="3"/>
    <x v="2"/>
    <x v="1"/>
    <x v="0"/>
  </r>
  <r>
    <n v="405"/>
    <n v="2"/>
    <x v="3"/>
    <x v="2"/>
    <x v="2"/>
    <x v="5"/>
  </r>
  <r>
    <n v="406"/>
    <n v="2"/>
    <x v="3"/>
    <x v="3"/>
    <x v="0"/>
    <x v="0"/>
  </r>
  <r>
    <n v="407"/>
    <n v="2"/>
    <x v="3"/>
    <x v="3"/>
    <x v="1"/>
    <x v="4"/>
  </r>
  <r>
    <n v="408"/>
    <n v="2"/>
    <x v="3"/>
    <x v="3"/>
    <x v="2"/>
    <x v="4"/>
  </r>
  <r>
    <n v="409"/>
    <n v="2"/>
    <x v="3"/>
    <x v="4"/>
    <x v="0"/>
    <x v="4"/>
  </r>
  <r>
    <n v="410"/>
    <n v="2"/>
    <x v="3"/>
    <x v="4"/>
    <x v="1"/>
    <x v="0"/>
  </r>
  <r>
    <n v="411"/>
    <n v="2"/>
    <x v="3"/>
    <x v="4"/>
    <x v="2"/>
    <x v="4"/>
  </r>
  <r>
    <n v="412"/>
    <n v="2"/>
    <x v="3"/>
    <x v="5"/>
    <x v="0"/>
    <x v="4"/>
  </r>
  <r>
    <n v="413"/>
    <n v="2"/>
    <x v="3"/>
    <x v="5"/>
    <x v="1"/>
    <x v="1"/>
  </r>
  <r>
    <n v="414"/>
    <n v="2"/>
    <x v="3"/>
    <x v="5"/>
    <x v="2"/>
    <x v="2"/>
  </r>
  <r>
    <n v="415"/>
    <n v="2"/>
    <x v="4"/>
    <x v="0"/>
    <x v="0"/>
    <x v="5"/>
  </r>
  <r>
    <n v="416"/>
    <n v="2"/>
    <x v="4"/>
    <x v="0"/>
    <x v="1"/>
    <x v="0"/>
  </r>
  <r>
    <n v="417"/>
    <n v="2"/>
    <x v="4"/>
    <x v="0"/>
    <x v="2"/>
    <x v="5"/>
  </r>
  <r>
    <n v="418"/>
    <n v="2"/>
    <x v="4"/>
    <x v="1"/>
    <x v="0"/>
    <x v="4"/>
  </r>
  <r>
    <n v="419"/>
    <n v="2"/>
    <x v="4"/>
    <x v="1"/>
    <x v="1"/>
    <x v="2"/>
  </r>
  <r>
    <n v="420"/>
    <n v="2"/>
    <x v="4"/>
    <x v="1"/>
    <x v="2"/>
    <x v="2"/>
  </r>
  <r>
    <n v="421"/>
    <n v="2"/>
    <x v="4"/>
    <x v="2"/>
    <x v="0"/>
    <x v="2"/>
  </r>
  <r>
    <n v="422"/>
    <n v="2"/>
    <x v="4"/>
    <x v="2"/>
    <x v="1"/>
    <x v="0"/>
  </r>
  <r>
    <n v="423"/>
    <n v="2"/>
    <x v="4"/>
    <x v="2"/>
    <x v="2"/>
    <x v="5"/>
  </r>
  <r>
    <n v="424"/>
    <n v="2"/>
    <x v="4"/>
    <x v="3"/>
    <x v="0"/>
    <x v="0"/>
  </r>
  <r>
    <n v="425"/>
    <n v="2"/>
    <x v="4"/>
    <x v="3"/>
    <x v="1"/>
    <x v="4"/>
  </r>
  <r>
    <n v="426"/>
    <n v="2"/>
    <x v="4"/>
    <x v="3"/>
    <x v="2"/>
    <x v="0"/>
  </r>
  <r>
    <n v="427"/>
    <n v="2"/>
    <x v="4"/>
    <x v="4"/>
    <x v="0"/>
    <x v="0"/>
  </r>
  <r>
    <n v="428"/>
    <n v="2"/>
    <x v="4"/>
    <x v="4"/>
    <x v="1"/>
    <x v="0"/>
  </r>
  <r>
    <n v="429"/>
    <n v="2"/>
    <x v="4"/>
    <x v="4"/>
    <x v="2"/>
    <x v="5"/>
  </r>
  <r>
    <n v="430"/>
    <n v="2"/>
    <x v="4"/>
    <x v="5"/>
    <x v="0"/>
    <x v="4"/>
  </r>
  <r>
    <n v="431"/>
    <n v="2"/>
    <x v="4"/>
    <x v="5"/>
    <x v="1"/>
    <x v="1"/>
  </r>
  <r>
    <n v="432"/>
    <n v="2"/>
    <x v="4"/>
    <x v="5"/>
    <x v="2"/>
    <x v="2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163"/>
    <x v="0"/>
    <x v="0"/>
    <x v="0"/>
    <x v="0"/>
    <x v="0"/>
  </r>
  <r>
    <n v="164"/>
    <x v="0"/>
    <x v="0"/>
    <x v="0"/>
    <x v="1"/>
    <x v="0"/>
  </r>
  <r>
    <n v="165"/>
    <x v="0"/>
    <x v="0"/>
    <x v="0"/>
    <x v="2"/>
    <x v="1"/>
  </r>
  <r>
    <n v="166"/>
    <x v="0"/>
    <x v="0"/>
    <x v="1"/>
    <x v="0"/>
    <x v="0"/>
  </r>
  <r>
    <n v="167"/>
    <x v="0"/>
    <x v="0"/>
    <x v="1"/>
    <x v="1"/>
    <x v="2"/>
  </r>
  <r>
    <n v="168"/>
    <x v="0"/>
    <x v="0"/>
    <x v="1"/>
    <x v="2"/>
    <x v="2"/>
  </r>
  <r>
    <n v="169"/>
    <x v="0"/>
    <x v="0"/>
    <x v="2"/>
    <x v="0"/>
    <x v="2"/>
  </r>
  <r>
    <n v="170"/>
    <x v="0"/>
    <x v="0"/>
    <x v="2"/>
    <x v="1"/>
    <x v="0"/>
  </r>
  <r>
    <n v="171"/>
    <x v="0"/>
    <x v="0"/>
    <x v="2"/>
    <x v="2"/>
    <x v="0"/>
  </r>
  <r>
    <n v="172"/>
    <x v="0"/>
    <x v="0"/>
    <x v="3"/>
    <x v="0"/>
    <x v="0"/>
  </r>
  <r>
    <n v="173"/>
    <x v="0"/>
    <x v="0"/>
    <x v="3"/>
    <x v="1"/>
    <x v="3"/>
  </r>
  <r>
    <n v="174"/>
    <x v="0"/>
    <x v="0"/>
    <x v="3"/>
    <x v="2"/>
    <x v="0"/>
  </r>
  <r>
    <n v="175"/>
    <x v="0"/>
    <x v="0"/>
    <x v="4"/>
    <x v="0"/>
    <x v="0"/>
  </r>
  <r>
    <n v="176"/>
    <x v="0"/>
    <x v="0"/>
    <x v="4"/>
    <x v="1"/>
    <x v="0"/>
  </r>
  <r>
    <n v="177"/>
    <x v="0"/>
    <x v="0"/>
    <x v="4"/>
    <x v="2"/>
    <x v="0"/>
  </r>
  <r>
    <n v="178"/>
    <x v="0"/>
    <x v="0"/>
    <x v="5"/>
    <x v="0"/>
    <x v="0"/>
  </r>
  <r>
    <n v="179"/>
    <x v="0"/>
    <x v="0"/>
    <x v="5"/>
    <x v="1"/>
    <x v="0"/>
  </r>
  <r>
    <n v="180"/>
    <x v="0"/>
    <x v="0"/>
    <x v="5"/>
    <x v="2"/>
    <x v="2"/>
  </r>
  <r>
    <n v="181"/>
    <x v="0"/>
    <x v="1"/>
    <x v="0"/>
    <x v="0"/>
    <x v="3"/>
  </r>
  <r>
    <n v="182"/>
    <x v="0"/>
    <x v="1"/>
    <x v="0"/>
    <x v="1"/>
    <x v="0"/>
  </r>
  <r>
    <n v="183"/>
    <x v="0"/>
    <x v="1"/>
    <x v="0"/>
    <x v="2"/>
    <x v="3"/>
  </r>
  <r>
    <n v="184"/>
    <x v="0"/>
    <x v="1"/>
    <x v="1"/>
    <x v="0"/>
    <x v="0"/>
  </r>
  <r>
    <n v="185"/>
    <x v="0"/>
    <x v="1"/>
    <x v="1"/>
    <x v="1"/>
    <x v="2"/>
  </r>
  <r>
    <n v="186"/>
    <x v="0"/>
    <x v="1"/>
    <x v="1"/>
    <x v="2"/>
    <x v="2"/>
  </r>
  <r>
    <n v="187"/>
    <x v="0"/>
    <x v="1"/>
    <x v="2"/>
    <x v="0"/>
    <x v="2"/>
  </r>
  <r>
    <n v="188"/>
    <x v="0"/>
    <x v="1"/>
    <x v="2"/>
    <x v="1"/>
    <x v="0"/>
  </r>
  <r>
    <n v="189"/>
    <x v="0"/>
    <x v="1"/>
    <x v="2"/>
    <x v="2"/>
    <x v="3"/>
  </r>
  <r>
    <n v="190"/>
    <x v="0"/>
    <x v="1"/>
    <x v="3"/>
    <x v="0"/>
    <x v="0"/>
  </r>
  <r>
    <n v="191"/>
    <x v="0"/>
    <x v="1"/>
    <x v="3"/>
    <x v="1"/>
    <x v="3"/>
  </r>
  <r>
    <n v="192"/>
    <x v="0"/>
    <x v="1"/>
    <x v="3"/>
    <x v="2"/>
    <x v="3"/>
  </r>
  <r>
    <n v="193"/>
    <x v="0"/>
    <x v="1"/>
    <x v="4"/>
    <x v="0"/>
    <x v="0"/>
  </r>
  <r>
    <n v="194"/>
    <x v="0"/>
    <x v="1"/>
    <x v="4"/>
    <x v="1"/>
    <x v="0"/>
  </r>
  <r>
    <n v="195"/>
    <x v="0"/>
    <x v="1"/>
    <x v="4"/>
    <x v="2"/>
    <x v="3"/>
  </r>
  <r>
    <n v="196"/>
    <x v="0"/>
    <x v="1"/>
    <x v="5"/>
    <x v="0"/>
    <x v="0"/>
  </r>
  <r>
    <n v="197"/>
    <x v="0"/>
    <x v="1"/>
    <x v="5"/>
    <x v="1"/>
    <x v="1"/>
  </r>
  <r>
    <n v="198"/>
    <x v="0"/>
    <x v="1"/>
    <x v="5"/>
    <x v="2"/>
    <x v="2"/>
  </r>
  <r>
    <n v="199"/>
    <x v="0"/>
    <x v="2"/>
    <x v="0"/>
    <x v="0"/>
    <x v="3"/>
  </r>
  <r>
    <n v="200"/>
    <x v="0"/>
    <x v="2"/>
    <x v="0"/>
    <x v="1"/>
    <x v="0"/>
  </r>
  <r>
    <n v="201"/>
    <x v="0"/>
    <x v="2"/>
    <x v="0"/>
    <x v="2"/>
    <x v="3"/>
  </r>
  <r>
    <n v="202"/>
    <x v="0"/>
    <x v="2"/>
    <x v="1"/>
    <x v="0"/>
    <x v="3"/>
  </r>
  <r>
    <n v="203"/>
    <x v="0"/>
    <x v="2"/>
    <x v="1"/>
    <x v="1"/>
    <x v="0"/>
  </r>
  <r>
    <n v="204"/>
    <x v="0"/>
    <x v="2"/>
    <x v="1"/>
    <x v="2"/>
    <x v="2"/>
  </r>
  <r>
    <n v="205"/>
    <x v="0"/>
    <x v="2"/>
    <x v="2"/>
    <x v="0"/>
    <x v="2"/>
  </r>
  <r>
    <n v="206"/>
    <x v="0"/>
    <x v="2"/>
    <x v="2"/>
    <x v="1"/>
    <x v="0"/>
  </r>
  <r>
    <n v="207"/>
    <x v="0"/>
    <x v="2"/>
    <x v="2"/>
    <x v="2"/>
    <x v="3"/>
  </r>
  <r>
    <n v="208"/>
    <x v="0"/>
    <x v="2"/>
    <x v="3"/>
    <x v="0"/>
    <x v="0"/>
  </r>
  <r>
    <n v="209"/>
    <x v="0"/>
    <x v="2"/>
    <x v="3"/>
    <x v="1"/>
    <x v="3"/>
  </r>
  <r>
    <n v="210"/>
    <x v="0"/>
    <x v="2"/>
    <x v="3"/>
    <x v="2"/>
    <x v="3"/>
  </r>
  <r>
    <n v="211"/>
    <x v="0"/>
    <x v="2"/>
    <x v="4"/>
    <x v="0"/>
    <x v="0"/>
  </r>
  <r>
    <n v="212"/>
    <x v="0"/>
    <x v="2"/>
    <x v="4"/>
    <x v="1"/>
    <x v="0"/>
  </r>
  <r>
    <n v="213"/>
    <x v="0"/>
    <x v="2"/>
    <x v="4"/>
    <x v="2"/>
    <x v="3"/>
  </r>
  <r>
    <n v="214"/>
    <x v="0"/>
    <x v="2"/>
    <x v="5"/>
    <x v="0"/>
    <x v="0"/>
  </r>
  <r>
    <n v="215"/>
    <x v="0"/>
    <x v="2"/>
    <x v="5"/>
    <x v="1"/>
    <x v="0"/>
  </r>
  <r>
    <n v="216"/>
    <x v="0"/>
    <x v="2"/>
    <x v="5"/>
    <x v="2"/>
    <x v="2"/>
  </r>
  <r>
    <n v="91"/>
    <x v="0"/>
    <x v="3"/>
    <x v="0"/>
    <x v="0"/>
    <x v="0"/>
  </r>
  <r>
    <n v="92"/>
    <x v="0"/>
    <x v="3"/>
    <x v="0"/>
    <x v="1"/>
    <x v="0"/>
  </r>
  <r>
    <n v="93"/>
    <x v="0"/>
    <x v="3"/>
    <x v="0"/>
    <x v="2"/>
    <x v="0"/>
  </r>
  <r>
    <n v="94"/>
    <x v="0"/>
    <x v="3"/>
    <x v="1"/>
    <x v="0"/>
    <x v="0"/>
  </r>
  <r>
    <n v="95"/>
    <x v="0"/>
    <x v="3"/>
    <x v="1"/>
    <x v="1"/>
    <x v="2"/>
  </r>
  <r>
    <n v="96"/>
    <x v="0"/>
    <x v="3"/>
    <x v="1"/>
    <x v="2"/>
    <x v="2"/>
  </r>
  <r>
    <n v="97"/>
    <x v="0"/>
    <x v="3"/>
    <x v="2"/>
    <x v="0"/>
    <x v="2"/>
  </r>
  <r>
    <n v="98"/>
    <x v="0"/>
    <x v="3"/>
    <x v="2"/>
    <x v="1"/>
    <x v="0"/>
  </r>
  <r>
    <n v="99"/>
    <x v="0"/>
    <x v="3"/>
    <x v="2"/>
    <x v="2"/>
    <x v="0"/>
  </r>
  <r>
    <n v="100"/>
    <x v="0"/>
    <x v="3"/>
    <x v="3"/>
    <x v="0"/>
    <x v="0"/>
  </r>
  <r>
    <n v="101"/>
    <x v="0"/>
    <x v="3"/>
    <x v="3"/>
    <x v="1"/>
    <x v="0"/>
  </r>
  <r>
    <n v="102"/>
    <x v="0"/>
    <x v="3"/>
    <x v="3"/>
    <x v="2"/>
    <x v="0"/>
  </r>
  <r>
    <n v="103"/>
    <x v="0"/>
    <x v="3"/>
    <x v="4"/>
    <x v="0"/>
    <x v="0"/>
  </r>
  <r>
    <n v="104"/>
    <x v="0"/>
    <x v="3"/>
    <x v="4"/>
    <x v="1"/>
    <x v="0"/>
  </r>
  <r>
    <n v="105"/>
    <x v="0"/>
    <x v="3"/>
    <x v="4"/>
    <x v="2"/>
    <x v="0"/>
  </r>
  <r>
    <n v="106"/>
    <x v="0"/>
    <x v="3"/>
    <x v="5"/>
    <x v="0"/>
    <x v="0"/>
  </r>
  <r>
    <n v="107"/>
    <x v="0"/>
    <x v="3"/>
    <x v="5"/>
    <x v="1"/>
    <x v="0"/>
  </r>
  <r>
    <n v="108"/>
    <x v="0"/>
    <x v="3"/>
    <x v="5"/>
    <x v="2"/>
    <x v="2"/>
  </r>
  <r>
    <n v="19"/>
    <x v="0"/>
    <x v="4"/>
    <x v="0"/>
    <x v="0"/>
    <x v="1"/>
  </r>
  <r>
    <n v="20"/>
    <x v="0"/>
    <x v="4"/>
    <x v="0"/>
    <x v="1"/>
    <x v="0"/>
  </r>
  <r>
    <n v="21"/>
    <x v="0"/>
    <x v="4"/>
    <x v="0"/>
    <x v="2"/>
    <x v="4"/>
  </r>
  <r>
    <n v="22"/>
    <x v="0"/>
    <x v="4"/>
    <x v="1"/>
    <x v="0"/>
    <x v="1"/>
  </r>
  <r>
    <n v="23"/>
    <x v="0"/>
    <x v="4"/>
    <x v="1"/>
    <x v="1"/>
    <x v="0"/>
  </r>
  <r>
    <n v="24"/>
    <x v="0"/>
    <x v="4"/>
    <x v="1"/>
    <x v="2"/>
    <x v="2"/>
  </r>
  <r>
    <n v="25"/>
    <x v="0"/>
    <x v="4"/>
    <x v="2"/>
    <x v="0"/>
    <x v="2"/>
  </r>
  <r>
    <n v="26"/>
    <x v="0"/>
    <x v="4"/>
    <x v="2"/>
    <x v="1"/>
    <x v="1"/>
  </r>
  <r>
    <n v="27"/>
    <x v="0"/>
    <x v="4"/>
    <x v="2"/>
    <x v="2"/>
    <x v="1"/>
  </r>
  <r>
    <n v="28"/>
    <x v="0"/>
    <x v="4"/>
    <x v="3"/>
    <x v="0"/>
    <x v="4"/>
  </r>
  <r>
    <n v="29"/>
    <x v="0"/>
    <x v="4"/>
    <x v="3"/>
    <x v="1"/>
    <x v="0"/>
  </r>
  <r>
    <n v="30"/>
    <x v="0"/>
    <x v="4"/>
    <x v="3"/>
    <x v="2"/>
    <x v="1"/>
  </r>
  <r>
    <n v="31"/>
    <x v="0"/>
    <x v="4"/>
    <x v="4"/>
    <x v="0"/>
    <x v="4"/>
  </r>
  <r>
    <n v="32"/>
    <x v="0"/>
    <x v="4"/>
    <x v="4"/>
    <x v="1"/>
    <x v="0"/>
  </r>
  <r>
    <n v="33"/>
    <x v="0"/>
    <x v="4"/>
    <x v="4"/>
    <x v="2"/>
    <x v="4"/>
  </r>
  <r>
    <n v="34"/>
    <x v="0"/>
    <x v="4"/>
    <x v="5"/>
    <x v="0"/>
    <x v="1"/>
  </r>
  <r>
    <n v="35"/>
    <x v="0"/>
    <x v="4"/>
    <x v="5"/>
    <x v="1"/>
    <x v="0"/>
  </r>
  <r>
    <n v="36"/>
    <x v="0"/>
    <x v="4"/>
    <x v="5"/>
    <x v="2"/>
    <x v="2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433"/>
    <n v="3"/>
    <x v="0"/>
    <x v="0"/>
    <x v="0"/>
    <x v="0"/>
  </r>
  <r>
    <n v="434"/>
    <n v="3"/>
    <x v="0"/>
    <x v="0"/>
    <x v="1"/>
    <x v="0"/>
  </r>
  <r>
    <n v="435"/>
    <n v="3"/>
    <x v="0"/>
    <x v="0"/>
    <x v="2"/>
    <x v="0"/>
  </r>
  <r>
    <n v="436"/>
    <n v="3"/>
    <x v="0"/>
    <x v="1"/>
    <x v="0"/>
    <x v="1"/>
  </r>
  <r>
    <n v="437"/>
    <n v="3"/>
    <x v="0"/>
    <x v="1"/>
    <x v="1"/>
    <x v="2"/>
  </r>
  <r>
    <n v="438"/>
    <n v="3"/>
    <x v="0"/>
    <x v="1"/>
    <x v="2"/>
    <x v="2"/>
  </r>
  <r>
    <n v="439"/>
    <n v="3"/>
    <x v="0"/>
    <x v="2"/>
    <x v="0"/>
    <x v="2"/>
  </r>
  <r>
    <n v="440"/>
    <n v="3"/>
    <x v="0"/>
    <x v="2"/>
    <x v="1"/>
    <x v="0"/>
  </r>
  <r>
    <n v="441"/>
    <n v="3"/>
    <x v="0"/>
    <x v="2"/>
    <x v="2"/>
    <x v="0"/>
  </r>
  <r>
    <n v="442"/>
    <n v="3"/>
    <x v="0"/>
    <x v="3"/>
    <x v="0"/>
    <x v="0"/>
  </r>
  <r>
    <n v="443"/>
    <n v="3"/>
    <x v="0"/>
    <x v="3"/>
    <x v="1"/>
    <x v="1"/>
  </r>
  <r>
    <n v="444"/>
    <n v="3"/>
    <x v="0"/>
    <x v="3"/>
    <x v="2"/>
    <x v="0"/>
  </r>
  <r>
    <n v="445"/>
    <n v="3"/>
    <x v="0"/>
    <x v="4"/>
    <x v="0"/>
    <x v="0"/>
  </r>
  <r>
    <n v="446"/>
    <n v="3"/>
    <x v="0"/>
    <x v="4"/>
    <x v="1"/>
    <x v="3"/>
  </r>
  <r>
    <n v="447"/>
    <n v="3"/>
    <x v="0"/>
    <x v="4"/>
    <x v="2"/>
    <x v="0"/>
  </r>
  <r>
    <n v="448"/>
    <n v="3"/>
    <x v="0"/>
    <x v="5"/>
    <x v="0"/>
    <x v="0"/>
  </r>
  <r>
    <n v="449"/>
    <n v="3"/>
    <x v="0"/>
    <x v="5"/>
    <x v="1"/>
    <x v="3"/>
  </r>
  <r>
    <n v="450"/>
    <n v="3"/>
    <x v="0"/>
    <x v="5"/>
    <x v="2"/>
    <x v="2"/>
  </r>
  <r>
    <n v="451"/>
    <n v="3"/>
    <x v="1"/>
    <x v="0"/>
    <x v="0"/>
    <x v="1"/>
  </r>
  <r>
    <n v="452"/>
    <n v="3"/>
    <x v="1"/>
    <x v="0"/>
    <x v="1"/>
    <x v="0"/>
  </r>
  <r>
    <n v="453"/>
    <n v="3"/>
    <x v="1"/>
    <x v="0"/>
    <x v="2"/>
    <x v="0"/>
  </r>
  <r>
    <n v="454"/>
    <n v="3"/>
    <x v="1"/>
    <x v="1"/>
    <x v="0"/>
    <x v="2"/>
  </r>
  <r>
    <n v="455"/>
    <n v="3"/>
    <x v="1"/>
    <x v="1"/>
    <x v="1"/>
    <x v="2"/>
  </r>
  <r>
    <n v="456"/>
    <n v="3"/>
    <x v="1"/>
    <x v="1"/>
    <x v="2"/>
    <x v="2"/>
  </r>
  <r>
    <n v="457"/>
    <n v="3"/>
    <x v="1"/>
    <x v="2"/>
    <x v="0"/>
    <x v="2"/>
  </r>
  <r>
    <n v="458"/>
    <n v="3"/>
    <x v="1"/>
    <x v="2"/>
    <x v="1"/>
    <x v="0"/>
  </r>
  <r>
    <n v="459"/>
    <n v="3"/>
    <x v="1"/>
    <x v="2"/>
    <x v="2"/>
    <x v="1"/>
  </r>
  <r>
    <n v="460"/>
    <n v="3"/>
    <x v="1"/>
    <x v="3"/>
    <x v="0"/>
    <x v="0"/>
  </r>
  <r>
    <n v="461"/>
    <n v="3"/>
    <x v="1"/>
    <x v="3"/>
    <x v="1"/>
    <x v="1"/>
  </r>
  <r>
    <n v="462"/>
    <n v="3"/>
    <x v="1"/>
    <x v="3"/>
    <x v="2"/>
    <x v="1"/>
  </r>
  <r>
    <n v="463"/>
    <n v="3"/>
    <x v="1"/>
    <x v="4"/>
    <x v="0"/>
    <x v="0"/>
  </r>
  <r>
    <n v="464"/>
    <n v="3"/>
    <x v="1"/>
    <x v="4"/>
    <x v="1"/>
    <x v="3"/>
  </r>
  <r>
    <n v="465"/>
    <n v="3"/>
    <x v="1"/>
    <x v="4"/>
    <x v="2"/>
    <x v="3"/>
  </r>
  <r>
    <n v="466"/>
    <n v="3"/>
    <x v="1"/>
    <x v="5"/>
    <x v="0"/>
    <x v="0"/>
  </r>
  <r>
    <n v="467"/>
    <n v="3"/>
    <x v="1"/>
    <x v="5"/>
    <x v="1"/>
    <x v="3"/>
  </r>
  <r>
    <n v="468"/>
    <n v="3"/>
    <x v="1"/>
    <x v="5"/>
    <x v="2"/>
    <x v="2"/>
  </r>
  <r>
    <n v="469"/>
    <n v="3"/>
    <x v="2"/>
    <x v="0"/>
    <x v="0"/>
    <x v="1"/>
  </r>
  <r>
    <n v="470"/>
    <n v="3"/>
    <x v="2"/>
    <x v="0"/>
    <x v="1"/>
    <x v="0"/>
  </r>
  <r>
    <n v="471"/>
    <n v="3"/>
    <x v="2"/>
    <x v="0"/>
    <x v="2"/>
    <x v="0"/>
  </r>
  <r>
    <n v="472"/>
    <n v="3"/>
    <x v="2"/>
    <x v="1"/>
    <x v="0"/>
    <x v="1"/>
  </r>
  <r>
    <n v="473"/>
    <n v="3"/>
    <x v="2"/>
    <x v="1"/>
    <x v="1"/>
    <x v="2"/>
  </r>
  <r>
    <n v="474"/>
    <n v="3"/>
    <x v="2"/>
    <x v="1"/>
    <x v="2"/>
    <x v="2"/>
  </r>
  <r>
    <n v="475"/>
    <n v="3"/>
    <x v="2"/>
    <x v="2"/>
    <x v="0"/>
    <x v="2"/>
  </r>
  <r>
    <n v="476"/>
    <n v="3"/>
    <x v="2"/>
    <x v="2"/>
    <x v="1"/>
    <x v="0"/>
  </r>
  <r>
    <n v="477"/>
    <n v="3"/>
    <x v="2"/>
    <x v="2"/>
    <x v="2"/>
    <x v="1"/>
  </r>
  <r>
    <n v="478"/>
    <n v="3"/>
    <x v="2"/>
    <x v="3"/>
    <x v="0"/>
    <x v="0"/>
  </r>
  <r>
    <n v="479"/>
    <n v="3"/>
    <x v="2"/>
    <x v="3"/>
    <x v="1"/>
    <x v="1"/>
  </r>
  <r>
    <n v="480"/>
    <n v="3"/>
    <x v="2"/>
    <x v="3"/>
    <x v="2"/>
    <x v="0"/>
  </r>
  <r>
    <n v="481"/>
    <n v="3"/>
    <x v="2"/>
    <x v="4"/>
    <x v="0"/>
    <x v="1"/>
  </r>
  <r>
    <n v="482"/>
    <n v="3"/>
    <x v="2"/>
    <x v="4"/>
    <x v="1"/>
    <x v="0"/>
  </r>
  <r>
    <n v="483"/>
    <n v="3"/>
    <x v="2"/>
    <x v="4"/>
    <x v="2"/>
    <x v="0"/>
  </r>
  <r>
    <n v="484"/>
    <n v="3"/>
    <x v="2"/>
    <x v="5"/>
    <x v="0"/>
    <x v="0"/>
  </r>
  <r>
    <n v="485"/>
    <n v="3"/>
    <x v="2"/>
    <x v="5"/>
    <x v="1"/>
    <x v="3"/>
  </r>
  <r>
    <n v="486"/>
    <n v="3"/>
    <x v="2"/>
    <x v="5"/>
    <x v="2"/>
    <x v="2"/>
  </r>
  <r>
    <n v="361"/>
    <n v="3"/>
    <x v="3"/>
    <x v="0"/>
    <x v="0"/>
    <x v="3"/>
  </r>
  <r>
    <n v="362"/>
    <n v="3"/>
    <x v="3"/>
    <x v="0"/>
    <x v="1"/>
    <x v="0"/>
  </r>
  <r>
    <n v="363"/>
    <n v="3"/>
    <x v="3"/>
    <x v="0"/>
    <x v="2"/>
    <x v="4"/>
  </r>
  <r>
    <n v="364"/>
    <n v="3"/>
    <x v="3"/>
    <x v="1"/>
    <x v="0"/>
    <x v="2"/>
  </r>
  <r>
    <n v="365"/>
    <n v="3"/>
    <x v="3"/>
    <x v="1"/>
    <x v="1"/>
    <x v="2"/>
  </r>
  <r>
    <n v="366"/>
    <n v="3"/>
    <x v="3"/>
    <x v="1"/>
    <x v="2"/>
    <x v="2"/>
  </r>
  <r>
    <n v="367"/>
    <n v="3"/>
    <x v="3"/>
    <x v="2"/>
    <x v="0"/>
    <x v="2"/>
  </r>
  <r>
    <n v="368"/>
    <n v="3"/>
    <x v="3"/>
    <x v="2"/>
    <x v="1"/>
    <x v="0"/>
  </r>
  <r>
    <n v="369"/>
    <n v="3"/>
    <x v="3"/>
    <x v="2"/>
    <x v="2"/>
    <x v="3"/>
  </r>
  <r>
    <n v="370"/>
    <n v="3"/>
    <x v="3"/>
    <x v="3"/>
    <x v="0"/>
    <x v="0"/>
  </r>
  <r>
    <n v="371"/>
    <n v="3"/>
    <x v="3"/>
    <x v="3"/>
    <x v="1"/>
    <x v="0"/>
  </r>
  <r>
    <n v="372"/>
    <n v="3"/>
    <x v="3"/>
    <x v="3"/>
    <x v="2"/>
    <x v="0"/>
  </r>
  <r>
    <n v="373"/>
    <n v="3"/>
    <x v="3"/>
    <x v="4"/>
    <x v="0"/>
    <x v="0"/>
  </r>
  <r>
    <n v="374"/>
    <n v="3"/>
    <x v="3"/>
    <x v="4"/>
    <x v="1"/>
    <x v="3"/>
  </r>
  <r>
    <n v="375"/>
    <n v="3"/>
    <x v="3"/>
    <x v="4"/>
    <x v="2"/>
    <x v="4"/>
  </r>
  <r>
    <n v="376"/>
    <n v="3"/>
    <x v="3"/>
    <x v="5"/>
    <x v="0"/>
    <x v="3"/>
  </r>
  <r>
    <n v="377"/>
    <n v="3"/>
    <x v="3"/>
    <x v="5"/>
    <x v="1"/>
    <x v="0"/>
  </r>
  <r>
    <n v="378"/>
    <n v="3"/>
    <x v="3"/>
    <x v="5"/>
    <x v="2"/>
    <x v="2"/>
  </r>
  <r>
    <n v="289"/>
    <n v="3"/>
    <x v="4"/>
    <x v="0"/>
    <x v="0"/>
    <x v="3"/>
  </r>
  <r>
    <n v="290"/>
    <n v="3"/>
    <x v="4"/>
    <x v="0"/>
    <x v="1"/>
    <x v="3"/>
  </r>
  <r>
    <n v="291"/>
    <n v="3"/>
    <x v="4"/>
    <x v="0"/>
    <x v="2"/>
    <x v="4"/>
  </r>
  <r>
    <n v="292"/>
    <n v="3"/>
    <x v="4"/>
    <x v="1"/>
    <x v="0"/>
    <x v="2"/>
  </r>
  <r>
    <n v="293"/>
    <n v="3"/>
    <x v="4"/>
    <x v="1"/>
    <x v="1"/>
    <x v="2"/>
  </r>
  <r>
    <n v="294"/>
    <n v="3"/>
    <x v="4"/>
    <x v="1"/>
    <x v="2"/>
    <x v="2"/>
  </r>
  <r>
    <n v="295"/>
    <n v="3"/>
    <x v="4"/>
    <x v="2"/>
    <x v="0"/>
    <x v="2"/>
  </r>
  <r>
    <n v="296"/>
    <n v="3"/>
    <x v="4"/>
    <x v="2"/>
    <x v="1"/>
    <x v="3"/>
  </r>
  <r>
    <n v="297"/>
    <n v="3"/>
    <x v="4"/>
    <x v="2"/>
    <x v="2"/>
    <x v="3"/>
  </r>
  <r>
    <n v="298"/>
    <n v="3"/>
    <x v="4"/>
    <x v="3"/>
    <x v="0"/>
    <x v="4"/>
  </r>
  <r>
    <n v="299"/>
    <n v="3"/>
    <x v="4"/>
    <x v="3"/>
    <x v="1"/>
    <x v="0"/>
  </r>
  <r>
    <n v="300"/>
    <n v="3"/>
    <x v="4"/>
    <x v="3"/>
    <x v="2"/>
    <x v="3"/>
  </r>
  <r>
    <n v="301"/>
    <n v="3"/>
    <x v="4"/>
    <x v="4"/>
    <x v="0"/>
    <x v="3"/>
  </r>
  <r>
    <n v="302"/>
    <n v="3"/>
    <x v="4"/>
    <x v="4"/>
    <x v="1"/>
    <x v="3"/>
  </r>
  <r>
    <n v="303"/>
    <n v="3"/>
    <x v="4"/>
    <x v="4"/>
    <x v="2"/>
    <x v="4"/>
  </r>
  <r>
    <n v="304"/>
    <n v="3"/>
    <x v="4"/>
    <x v="5"/>
    <x v="0"/>
    <x v="3"/>
  </r>
  <r>
    <n v="305"/>
    <n v="3"/>
    <x v="4"/>
    <x v="5"/>
    <x v="1"/>
    <x v="0"/>
  </r>
  <r>
    <n v="306"/>
    <n v="3"/>
    <x v="4"/>
    <x v="5"/>
    <x v="2"/>
    <x v="2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55"/>
    <x v="0"/>
    <x v="0"/>
    <x v="0"/>
    <x v="0"/>
    <x v="0"/>
  </r>
  <r>
    <n v="56"/>
    <x v="0"/>
    <x v="0"/>
    <x v="0"/>
    <x v="1"/>
    <x v="1"/>
  </r>
  <r>
    <n v="57"/>
    <x v="0"/>
    <x v="0"/>
    <x v="0"/>
    <x v="2"/>
    <x v="2"/>
  </r>
  <r>
    <n v="58"/>
    <x v="0"/>
    <x v="0"/>
    <x v="1"/>
    <x v="0"/>
    <x v="0"/>
  </r>
  <r>
    <n v="59"/>
    <x v="0"/>
    <x v="0"/>
    <x v="1"/>
    <x v="1"/>
    <x v="3"/>
  </r>
  <r>
    <n v="60"/>
    <x v="0"/>
    <x v="0"/>
    <x v="1"/>
    <x v="2"/>
    <x v="3"/>
  </r>
  <r>
    <n v="61"/>
    <x v="0"/>
    <x v="0"/>
    <x v="2"/>
    <x v="0"/>
    <x v="3"/>
  </r>
  <r>
    <n v="62"/>
    <x v="0"/>
    <x v="0"/>
    <x v="2"/>
    <x v="1"/>
    <x v="1"/>
  </r>
  <r>
    <n v="63"/>
    <x v="0"/>
    <x v="0"/>
    <x v="2"/>
    <x v="2"/>
    <x v="2"/>
  </r>
  <r>
    <n v="64"/>
    <x v="0"/>
    <x v="0"/>
    <x v="3"/>
    <x v="0"/>
    <x v="2"/>
  </r>
  <r>
    <n v="65"/>
    <x v="0"/>
    <x v="0"/>
    <x v="3"/>
    <x v="1"/>
    <x v="0"/>
  </r>
  <r>
    <n v="66"/>
    <x v="0"/>
    <x v="0"/>
    <x v="3"/>
    <x v="2"/>
    <x v="0"/>
  </r>
  <r>
    <n v="67"/>
    <x v="0"/>
    <x v="0"/>
    <x v="4"/>
    <x v="0"/>
    <x v="2"/>
  </r>
  <r>
    <n v="68"/>
    <x v="0"/>
    <x v="0"/>
    <x v="4"/>
    <x v="1"/>
    <x v="1"/>
  </r>
  <r>
    <n v="69"/>
    <x v="0"/>
    <x v="0"/>
    <x v="4"/>
    <x v="2"/>
    <x v="2"/>
  </r>
  <r>
    <n v="70"/>
    <x v="0"/>
    <x v="0"/>
    <x v="5"/>
    <x v="0"/>
    <x v="0"/>
  </r>
  <r>
    <n v="71"/>
    <x v="0"/>
    <x v="0"/>
    <x v="5"/>
    <x v="1"/>
    <x v="1"/>
  </r>
  <r>
    <n v="72"/>
    <x v="0"/>
    <x v="0"/>
    <x v="5"/>
    <x v="2"/>
    <x v="3"/>
  </r>
  <r>
    <n v="127"/>
    <x v="0"/>
    <x v="1"/>
    <x v="0"/>
    <x v="0"/>
    <x v="1"/>
  </r>
  <r>
    <n v="128"/>
    <x v="0"/>
    <x v="1"/>
    <x v="0"/>
    <x v="1"/>
    <x v="1"/>
  </r>
  <r>
    <n v="129"/>
    <x v="0"/>
    <x v="1"/>
    <x v="0"/>
    <x v="2"/>
    <x v="1"/>
  </r>
  <r>
    <n v="130"/>
    <x v="0"/>
    <x v="1"/>
    <x v="1"/>
    <x v="0"/>
    <x v="1"/>
  </r>
  <r>
    <n v="131"/>
    <x v="0"/>
    <x v="1"/>
    <x v="1"/>
    <x v="1"/>
    <x v="3"/>
  </r>
  <r>
    <n v="132"/>
    <x v="0"/>
    <x v="1"/>
    <x v="1"/>
    <x v="2"/>
    <x v="3"/>
  </r>
  <r>
    <n v="133"/>
    <x v="0"/>
    <x v="1"/>
    <x v="2"/>
    <x v="0"/>
    <x v="3"/>
  </r>
  <r>
    <n v="134"/>
    <x v="0"/>
    <x v="1"/>
    <x v="2"/>
    <x v="1"/>
    <x v="1"/>
  </r>
  <r>
    <n v="135"/>
    <x v="0"/>
    <x v="1"/>
    <x v="2"/>
    <x v="2"/>
    <x v="0"/>
  </r>
  <r>
    <n v="136"/>
    <x v="0"/>
    <x v="1"/>
    <x v="3"/>
    <x v="0"/>
    <x v="1"/>
  </r>
  <r>
    <n v="137"/>
    <x v="0"/>
    <x v="1"/>
    <x v="3"/>
    <x v="1"/>
    <x v="0"/>
  </r>
  <r>
    <n v="138"/>
    <x v="0"/>
    <x v="1"/>
    <x v="3"/>
    <x v="2"/>
    <x v="0"/>
  </r>
  <r>
    <n v="139"/>
    <x v="0"/>
    <x v="1"/>
    <x v="4"/>
    <x v="0"/>
    <x v="1"/>
  </r>
  <r>
    <n v="140"/>
    <x v="0"/>
    <x v="1"/>
    <x v="4"/>
    <x v="1"/>
    <x v="1"/>
  </r>
  <r>
    <n v="141"/>
    <x v="0"/>
    <x v="1"/>
    <x v="4"/>
    <x v="2"/>
    <x v="0"/>
  </r>
  <r>
    <n v="142"/>
    <x v="0"/>
    <x v="1"/>
    <x v="5"/>
    <x v="0"/>
    <x v="1"/>
  </r>
  <r>
    <n v="143"/>
    <x v="0"/>
    <x v="1"/>
    <x v="5"/>
    <x v="1"/>
    <x v="4"/>
  </r>
  <r>
    <n v="144"/>
    <x v="0"/>
    <x v="1"/>
    <x v="5"/>
    <x v="2"/>
    <x v="3"/>
  </r>
  <r>
    <n v="181"/>
    <x v="0"/>
    <x v="2"/>
    <x v="0"/>
    <x v="0"/>
    <x v="0"/>
  </r>
  <r>
    <n v="182"/>
    <x v="0"/>
    <x v="2"/>
    <x v="0"/>
    <x v="1"/>
    <x v="1"/>
  </r>
  <r>
    <n v="183"/>
    <x v="0"/>
    <x v="2"/>
    <x v="0"/>
    <x v="2"/>
    <x v="0"/>
  </r>
  <r>
    <n v="184"/>
    <x v="0"/>
    <x v="2"/>
    <x v="1"/>
    <x v="0"/>
    <x v="1"/>
  </r>
  <r>
    <n v="185"/>
    <x v="0"/>
    <x v="2"/>
    <x v="1"/>
    <x v="1"/>
    <x v="3"/>
  </r>
  <r>
    <n v="186"/>
    <x v="0"/>
    <x v="2"/>
    <x v="1"/>
    <x v="2"/>
    <x v="3"/>
  </r>
  <r>
    <n v="187"/>
    <x v="0"/>
    <x v="2"/>
    <x v="2"/>
    <x v="0"/>
    <x v="3"/>
  </r>
  <r>
    <n v="188"/>
    <x v="0"/>
    <x v="2"/>
    <x v="2"/>
    <x v="1"/>
    <x v="1"/>
  </r>
  <r>
    <n v="189"/>
    <x v="0"/>
    <x v="2"/>
    <x v="2"/>
    <x v="2"/>
    <x v="0"/>
  </r>
  <r>
    <n v="190"/>
    <x v="0"/>
    <x v="2"/>
    <x v="3"/>
    <x v="0"/>
    <x v="1"/>
  </r>
  <r>
    <n v="191"/>
    <x v="0"/>
    <x v="2"/>
    <x v="3"/>
    <x v="1"/>
    <x v="0"/>
  </r>
  <r>
    <n v="192"/>
    <x v="0"/>
    <x v="2"/>
    <x v="3"/>
    <x v="2"/>
    <x v="0"/>
  </r>
  <r>
    <n v="193"/>
    <x v="0"/>
    <x v="2"/>
    <x v="4"/>
    <x v="0"/>
    <x v="1"/>
  </r>
  <r>
    <n v="194"/>
    <x v="0"/>
    <x v="2"/>
    <x v="4"/>
    <x v="1"/>
    <x v="1"/>
  </r>
  <r>
    <n v="195"/>
    <x v="0"/>
    <x v="2"/>
    <x v="4"/>
    <x v="2"/>
    <x v="0"/>
  </r>
  <r>
    <n v="196"/>
    <x v="0"/>
    <x v="2"/>
    <x v="5"/>
    <x v="0"/>
    <x v="1"/>
  </r>
  <r>
    <n v="197"/>
    <x v="0"/>
    <x v="2"/>
    <x v="5"/>
    <x v="1"/>
    <x v="4"/>
  </r>
  <r>
    <n v="198"/>
    <x v="0"/>
    <x v="2"/>
    <x v="5"/>
    <x v="2"/>
    <x v="3"/>
  </r>
  <r>
    <n v="217"/>
    <x v="0"/>
    <x v="3"/>
    <x v="0"/>
    <x v="0"/>
    <x v="1"/>
  </r>
  <r>
    <n v="218"/>
    <x v="0"/>
    <x v="3"/>
    <x v="0"/>
    <x v="1"/>
    <x v="1"/>
  </r>
  <r>
    <n v="219"/>
    <x v="0"/>
    <x v="3"/>
    <x v="0"/>
    <x v="2"/>
    <x v="2"/>
  </r>
  <r>
    <n v="220"/>
    <x v="0"/>
    <x v="3"/>
    <x v="1"/>
    <x v="0"/>
    <x v="0"/>
  </r>
  <r>
    <n v="221"/>
    <x v="0"/>
    <x v="3"/>
    <x v="1"/>
    <x v="1"/>
    <x v="3"/>
  </r>
  <r>
    <n v="222"/>
    <x v="0"/>
    <x v="3"/>
    <x v="1"/>
    <x v="2"/>
    <x v="3"/>
  </r>
  <r>
    <n v="223"/>
    <x v="0"/>
    <x v="3"/>
    <x v="2"/>
    <x v="0"/>
    <x v="3"/>
  </r>
  <r>
    <n v="224"/>
    <x v="0"/>
    <x v="3"/>
    <x v="2"/>
    <x v="1"/>
    <x v="1"/>
  </r>
  <r>
    <n v="225"/>
    <x v="0"/>
    <x v="3"/>
    <x v="2"/>
    <x v="2"/>
    <x v="0"/>
  </r>
  <r>
    <n v="226"/>
    <x v="0"/>
    <x v="3"/>
    <x v="3"/>
    <x v="0"/>
    <x v="1"/>
  </r>
  <r>
    <n v="227"/>
    <x v="0"/>
    <x v="3"/>
    <x v="3"/>
    <x v="1"/>
    <x v="1"/>
  </r>
  <r>
    <n v="228"/>
    <x v="0"/>
    <x v="3"/>
    <x v="3"/>
    <x v="2"/>
    <x v="0"/>
  </r>
  <r>
    <n v="229"/>
    <x v="0"/>
    <x v="3"/>
    <x v="4"/>
    <x v="0"/>
    <x v="1"/>
  </r>
  <r>
    <n v="230"/>
    <x v="0"/>
    <x v="3"/>
    <x v="4"/>
    <x v="1"/>
    <x v="1"/>
  </r>
  <r>
    <n v="231"/>
    <x v="0"/>
    <x v="3"/>
    <x v="4"/>
    <x v="2"/>
    <x v="1"/>
  </r>
  <r>
    <n v="232"/>
    <x v="0"/>
    <x v="3"/>
    <x v="5"/>
    <x v="0"/>
    <x v="1"/>
  </r>
  <r>
    <n v="233"/>
    <x v="0"/>
    <x v="3"/>
    <x v="5"/>
    <x v="1"/>
    <x v="4"/>
  </r>
  <r>
    <n v="234"/>
    <x v="0"/>
    <x v="3"/>
    <x v="5"/>
    <x v="2"/>
    <x v="3"/>
  </r>
  <r>
    <n v="253"/>
    <x v="0"/>
    <x v="4"/>
    <x v="0"/>
    <x v="0"/>
    <x v="4"/>
  </r>
  <r>
    <n v="254"/>
    <x v="0"/>
    <x v="4"/>
    <x v="0"/>
    <x v="1"/>
    <x v="1"/>
  </r>
  <r>
    <n v="255"/>
    <x v="0"/>
    <x v="4"/>
    <x v="0"/>
    <x v="2"/>
    <x v="4"/>
  </r>
  <r>
    <n v="256"/>
    <x v="0"/>
    <x v="4"/>
    <x v="1"/>
    <x v="0"/>
    <x v="1"/>
  </r>
  <r>
    <n v="257"/>
    <x v="0"/>
    <x v="4"/>
    <x v="1"/>
    <x v="1"/>
    <x v="3"/>
  </r>
  <r>
    <n v="258"/>
    <x v="0"/>
    <x v="4"/>
    <x v="1"/>
    <x v="2"/>
    <x v="3"/>
  </r>
  <r>
    <n v="259"/>
    <x v="0"/>
    <x v="4"/>
    <x v="2"/>
    <x v="0"/>
    <x v="3"/>
  </r>
  <r>
    <n v="260"/>
    <x v="0"/>
    <x v="4"/>
    <x v="2"/>
    <x v="1"/>
    <x v="1"/>
  </r>
  <r>
    <n v="261"/>
    <x v="0"/>
    <x v="4"/>
    <x v="2"/>
    <x v="2"/>
    <x v="1"/>
  </r>
  <r>
    <n v="262"/>
    <x v="0"/>
    <x v="4"/>
    <x v="3"/>
    <x v="0"/>
    <x v="1"/>
  </r>
  <r>
    <n v="263"/>
    <x v="0"/>
    <x v="4"/>
    <x v="3"/>
    <x v="1"/>
    <x v="1"/>
  </r>
  <r>
    <n v="264"/>
    <x v="0"/>
    <x v="4"/>
    <x v="3"/>
    <x v="2"/>
    <x v="1"/>
  </r>
  <r>
    <n v="265"/>
    <x v="0"/>
    <x v="4"/>
    <x v="4"/>
    <x v="0"/>
    <x v="1"/>
  </r>
  <r>
    <n v="266"/>
    <x v="0"/>
    <x v="4"/>
    <x v="4"/>
    <x v="1"/>
    <x v="1"/>
  </r>
  <r>
    <n v="267"/>
    <x v="0"/>
    <x v="4"/>
    <x v="4"/>
    <x v="2"/>
    <x v="1"/>
  </r>
  <r>
    <n v="268"/>
    <x v="0"/>
    <x v="4"/>
    <x v="5"/>
    <x v="0"/>
    <x v="1"/>
  </r>
  <r>
    <n v="269"/>
    <x v="0"/>
    <x v="4"/>
    <x v="5"/>
    <x v="1"/>
    <x v="1"/>
  </r>
  <r>
    <n v="270"/>
    <x v="0"/>
    <x v="4"/>
    <x v="5"/>
    <x v="2"/>
    <x v="3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73"/>
    <x v="0"/>
    <x v="0"/>
    <x v="0"/>
    <x v="0"/>
    <x v="0"/>
  </r>
  <r>
    <n v="74"/>
    <x v="0"/>
    <x v="0"/>
    <x v="0"/>
    <x v="1"/>
    <x v="1"/>
  </r>
  <r>
    <n v="75"/>
    <x v="0"/>
    <x v="0"/>
    <x v="0"/>
    <x v="2"/>
    <x v="0"/>
  </r>
  <r>
    <n v="76"/>
    <x v="0"/>
    <x v="0"/>
    <x v="1"/>
    <x v="0"/>
    <x v="0"/>
  </r>
  <r>
    <n v="77"/>
    <x v="0"/>
    <x v="0"/>
    <x v="1"/>
    <x v="1"/>
    <x v="2"/>
  </r>
  <r>
    <n v="78"/>
    <x v="0"/>
    <x v="0"/>
    <x v="1"/>
    <x v="2"/>
    <x v="2"/>
  </r>
  <r>
    <n v="79"/>
    <x v="0"/>
    <x v="0"/>
    <x v="2"/>
    <x v="0"/>
    <x v="2"/>
  </r>
  <r>
    <n v="80"/>
    <x v="0"/>
    <x v="0"/>
    <x v="2"/>
    <x v="1"/>
    <x v="0"/>
  </r>
  <r>
    <n v="81"/>
    <x v="0"/>
    <x v="0"/>
    <x v="2"/>
    <x v="2"/>
    <x v="3"/>
  </r>
  <r>
    <n v="82"/>
    <x v="0"/>
    <x v="0"/>
    <x v="3"/>
    <x v="0"/>
    <x v="3"/>
  </r>
  <r>
    <n v="83"/>
    <x v="0"/>
    <x v="0"/>
    <x v="3"/>
    <x v="1"/>
    <x v="0"/>
  </r>
  <r>
    <n v="84"/>
    <x v="0"/>
    <x v="0"/>
    <x v="3"/>
    <x v="2"/>
    <x v="0"/>
  </r>
  <r>
    <n v="85"/>
    <x v="0"/>
    <x v="0"/>
    <x v="4"/>
    <x v="0"/>
    <x v="3"/>
  </r>
  <r>
    <n v="86"/>
    <x v="0"/>
    <x v="0"/>
    <x v="4"/>
    <x v="1"/>
    <x v="1"/>
  </r>
  <r>
    <n v="87"/>
    <x v="0"/>
    <x v="0"/>
    <x v="4"/>
    <x v="2"/>
    <x v="3"/>
  </r>
  <r>
    <n v="88"/>
    <x v="0"/>
    <x v="0"/>
    <x v="5"/>
    <x v="0"/>
    <x v="0"/>
  </r>
  <r>
    <n v="89"/>
    <x v="0"/>
    <x v="0"/>
    <x v="5"/>
    <x v="1"/>
    <x v="1"/>
  </r>
  <r>
    <n v="90"/>
    <x v="0"/>
    <x v="0"/>
    <x v="5"/>
    <x v="2"/>
    <x v="2"/>
  </r>
  <r>
    <n v="145"/>
    <x v="0"/>
    <x v="1"/>
    <x v="0"/>
    <x v="0"/>
    <x v="0"/>
  </r>
  <r>
    <n v="146"/>
    <x v="0"/>
    <x v="1"/>
    <x v="0"/>
    <x v="1"/>
    <x v="1"/>
  </r>
  <r>
    <n v="147"/>
    <x v="0"/>
    <x v="1"/>
    <x v="0"/>
    <x v="2"/>
    <x v="0"/>
  </r>
  <r>
    <n v="148"/>
    <x v="0"/>
    <x v="1"/>
    <x v="1"/>
    <x v="0"/>
    <x v="1"/>
  </r>
  <r>
    <n v="149"/>
    <x v="0"/>
    <x v="1"/>
    <x v="1"/>
    <x v="1"/>
    <x v="2"/>
  </r>
  <r>
    <n v="150"/>
    <x v="0"/>
    <x v="1"/>
    <x v="1"/>
    <x v="2"/>
    <x v="2"/>
  </r>
  <r>
    <n v="151"/>
    <x v="0"/>
    <x v="1"/>
    <x v="2"/>
    <x v="0"/>
    <x v="2"/>
  </r>
  <r>
    <n v="152"/>
    <x v="0"/>
    <x v="1"/>
    <x v="2"/>
    <x v="1"/>
    <x v="1"/>
  </r>
  <r>
    <n v="153"/>
    <x v="0"/>
    <x v="1"/>
    <x v="2"/>
    <x v="2"/>
    <x v="0"/>
  </r>
  <r>
    <n v="154"/>
    <x v="0"/>
    <x v="1"/>
    <x v="3"/>
    <x v="0"/>
    <x v="1"/>
  </r>
  <r>
    <n v="155"/>
    <x v="0"/>
    <x v="1"/>
    <x v="3"/>
    <x v="1"/>
    <x v="0"/>
  </r>
  <r>
    <n v="156"/>
    <x v="0"/>
    <x v="1"/>
    <x v="3"/>
    <x v="2"/>
    <x v="0"/>
  </r>
  <r>
    <n v="157"/>
    <x v="0"/>
    <x v="1"/>
    <x v="4"/>
    <x v="0"/>
    <x v="1"/>
  </r>
  <r>
    <n v="158"/>
    <x v="0"/>
    <x v="1"/>
    <x v="4"/>
    <x v="1"/>
    <x v="1"/>
  </r>
  <r>
    <n v="159"/>
    <x v="0"/>
    <x v="1"/>
    <x v="4"/>
    <x v="2"/>
    <x v="0"/>
  </r>
  <r>
    <n v="160"/>
    <x v="0"/>
    <x v="1"/>
    <x v="5"/>
    <x v="0"/>
    <x v="1"/>
  </r>
  <r>
    <n v="161"/>
    <x v="0"/>
    <x v="1"/>
    <x v="5"/>
    <x v="1"/>
    <x v="4"/>
  </r>
  <r>
    <n v="162"/>
    <x v="0"/>
    <x v="1"/>
    <x v="5"/>
    <x v="2"/>
    <x v="2"/>
  </r>
  <r>
    <n v="199"/>
    <x v="0"/>
    <x v="2"/>
    <x v="0"/>
    <x v="0"/>
    <x v="0"/>
  </r>
  <r>
    <n v="200"/>
    <x v="0"/>
    <x v="2"/>
    <x v="0"/>
    <x v="1"/>
    <x v="1"/>
  </r>
  <r>
    <n v="201"/>
    <x v="0"/>
    <x v="2"/>
    <x v="0"/>
    <x v="2"/>
    <x v="0"/>
  </r>
  <r>
    <n v="202"/>
    <x v="0"/>
    <x v="2"/>
    <x v="1"/>
    <x v="0"/>
    <x v="0"/>
  </r>
  <r>
    <n v="203"/>
    <x v="0"/>
    <x v="2"/>
    <x v="1"/>
    <x v="1"/>
    <x v="1"/>
  </r>
  <r>
    <n v="204"/>
    <x v="0"/>
    <x v="2"/>
    <x v="1"/>
    <x v="2"/>
    <x v="2"/>
  </r>
  <r>
    <n v="205"/>
    <x v="0"/>
    <x v="2"/>
    <x v="2"/>
    <x v="0"/>
    <x v="2"/>
  </r>
  <r>
    <n v="206"/>
    <x v="0"/>
    <x v="2"/>
    <x v="2"/>
    <x v="1"/>
    <x v="1"/>
  </r>
  <r>
    <n v="207"/>
    <x v="0"/>
    <x v="2"/>
    <x v="2"/>
    <x v="2"/>
    <x v="0"/>
  </r>
  <r>
    <n v="208"/>
    <x v="0"/>
    <x v="2"/>
    <x v="3"/>
    <x v="0"/>
    <x v="1"/>
  </r>
  <r>
    <n v="209"/>
    <x v="0"/>
    <x v="2"/>
    <x v="3"/>
    <x v="1"/>
    <x v="0"/>
  </r>
  <r>
    <n v="210"/>
    <x v="0"/>
    <x v="2"/>
    <x v="3"/>
    <x v="2"/>
    <x v="0"/>
  </r>
  <r>
    <n v="211"/>
    <x v="0"/>
    <x v="2"/>
    <x v="4"/>
    <x v="0"/>
    <x v="1"/>
  </r>
  <r>
    <n v="212"/>
    <x v="0"/>
    <x v="2"/>
    <x v="4"/>
    <x v="1"/>
    <x v="1"/>
  </r>
  <r>
    <n v="213"/>
    <x v="0"/>
    <x v="2"/>
    <x v="4"/>
    <x v="2"/>
    <x v="0"/>
  </r>
  <r>
    <n v="214"/>
    <x v="0"/>
    <x v="2"/>
    <x v="5"/>
    <x v="0"/>
    <x v="1"/>
  </r>
  <r>
    <n v="215"/>
    <x v="0"/>
    <x v="2"/>
    <x v="5"/>
    <x v="1"/>
    <x v="1"/>
  </r>
  <r>
    <n v="216"/>
    <x v="0"/>
    <x v="2"/>
    <x v="5"/>
    <x v="2"/>
    <x v="2"/>
  </r>
  <r>
    <n v="235"/>
    <x v="0"/>
    <x v="3"/>
    <x v="0"/>
    <x v="0"/>
    <x v="0"/>
  </r>
  <r>
    <n v="236"/>
    <x v="0"/>
    <x v="3"/>
    <x v="0"/>
    <x v="1"/>
    <x v="1"/>
  </r>
  <r>
    <n v="237"/>
    <x v="0"/>
    <x v="3"/>
    <x v="0"/>
    <x v="2"/>
    <x v="3"/>
  </r>
  <r>
    <n v="238"/>
    <x v="0"/>
    <x v="3"/>
    <x v="1"/>
    <x v="0"/>
    <x v="0"/>
  </r>
  <r>
    <n v="239"/>
    <x v="0"/>
    <x v="3"/>
    <x v="1"/>
    <x v="1"/>
    <x v="2"/>
  </r>
  <r>
    <n v="240"/>
    <x v="0"/>
    <x v="3"/>
    <x v="1"/>
    <x v="2"/>
    <x v="2"/>
  </r>
  <r>
    <n v="241"/>
    <x v="0"/>
    <x v="3"/>
    <x v="2"/>
    <x v="0"/>
    <x v="2"/>
  </r>
  <r>
    <n v="242"/>
    <x v="0"/>
    <x v="3"/>
    <x v="2"/>
    <x v="1"/>
    <x v="1"/>
  </r>
  <r>
    <n v="243"/>
    <x v="0"/>
    <x v="3"/>
    <x v="2"/>
    <x v="2"/>
    <x v="0"/>
  </r>
  <r>
    <n v="244"/>
    <x v="0"/>
    <x v="3"/>
    <x v="3"/>
    <x v="0"/>
    <x v="1"/>
  </r>
  <r>
    <n v="245"/>
    <x v="0"/>
    <x v="3"/>
    <x v="3"/>
    <x v="1"/>
    <x v="1"/>
  </r>
  <r>
    <n v="246"/>
    <x v="0"/>
    <x v="3"/>
    <x v="3"/>
    <x v="2"/>
    <x v="0"/>
  </r>
  <r>
    <n v="247"/>
    <x v="0"/>
    <x v="3"/>
    <x v="4"/>
    <x v="0"/>
    <x v="1"/>
  </r>
  <r>
    <n v="248"/>
    <x v="0"/>
    <x v="3"/>
    <x v="4"/>
    <x v="1"/>
    <x v="1"/>
  </r>
  <r>
    <n v="249"/>
    <x v="0"/>
    <x v="3"/>
    <x v="4"/>
    <x v="2"/>
    <x v="1"/>
  </r>
  <r>
    <n v="250"/>
    <x v="0"/>
    <x v="3"/>
    <x v="5"/>
    <x v="0"/>
    <x v="1"/>
  </r>
  <r>
    <n v="251"/>
    <x v="0"/>
    <x v="3"/>
    <x v="5"/>
    <x v="1"/>
    <x v="1"/>
  </r>
  <r>
    <n v="252"/>
    <x v="0"/>
    <x v="3"/>
    <x v="5"/>
    <x v="2"/>
    <x v="2"/>
  </r>
  <r>
    <n v="253"/>
    <x v="0"/>
    <x v="4"/>
    <x v="0"/>
    <x v="0"/>
    <x v="0"/>
  </r>
  <r>
    <n v="254"/>
    <x v="0"/>
    <x v="4"/>
    <x v="0"/>
    <x v="1"/>
    <x v="1"/>
  </r>
  <r>
    <n v="255"/>
    <x v="0"/>
    <x v="4"/>
    <x v="0"/>
    <x v="2"/>
    <x v="0"/>
  </r>
  <r>
    <n v="256"/>
    <x v="0"/>
    <x v="4"/>
    <x v="1"/>
    <x v="0"/>
    <x v="1"/>
  </r>
  <r>
    <n v="257"/>
    <x v="0"/>
    <x v="4"/>
    <x v="1"/>
    <x v="1"/>
    <x v="2"/>
  </r>
  <r>
    <n v="258"/>
    <x v="0"/>
    <x v="4"/>
    <x v="1"/>
    <x v="2"/>
    <x v="2"/>
  </r>
  <r>
    <n v="259"/>
    <x v="0"/>
    <x v="4"/>
    <x v="2"/>
    <x v="0"/>
    <x v="2"/>
  </r>
  <r>
    <n v="260"/>
    <x v="0"/>
    <x v="4"/>
    <x v="2"/>
    <x v="1"/>
    <x v="1"/>
  </r>
  <r>
    <n v="261"/>
    <x v="0"/>
    <x v="4"/>
    <x v="2"/>
    <x v="2"/>
    <x v="1"/>
  </r>
  <r>
    <n v="262"/>
    <x v="0"/>
    <x v="4"/>
    <x v="3"/>
    <x v="0"/>
    <x v="1"/>
  </r>
  <r>
    <n v="263"/>
    <x v="0"/>
    <x v="4"/>
    <x v="3"/>
    <x v="1"/>
    <x v="1"/>
  </r>
  <r>
    <n v="264"/>
    <x v="0"/>
    <x v="4"/>
    <x v="3"/>
    <x v="2"/>
    <x v="1"/>
  </r>
  <r>
    <n v="265"/>
    <x v="0"/>
    <x v="4"/>
    <x v="4"/>
    <x v="0"/>
    <x v="1"/>
  </r>
  <r>
    <n v="266"/>
    <x v="0"/>
    <x v="4"/>
    <x v="4"/>
    <x v="1"/>
    <x v="1"/>
  </r>
  <r>
    <n v="267"/>
    <x v="0"/>
    <x v="4"/>
    <x v="4"/>
    <x v="2"/>
    <x v="1"/>
  </r>
  <r>
    <n v="268"/>
    <x v="0"/>
    <x v="4"/>
    <x v="5"/>
    <x v="0"/>
    <x v="1"/>
  </r>
  <r>
    <n v="269"/>
    <x v="0"/>
    <x v="4"/>
    <x v="5"/>
    <x v="1"/>
    <x v="1"/>
  </r>
  <r>
    <n v="270"/>
    <x v="0"/>
    <x v="4"/>
    <x v="5"/>
    <x v="2"/>
    <x v="2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">
  <r>
    <n v="37"/>
    <n v="1"/>
    <x v="0"/>
    <s v="A"/>
    <s v="Glass"/>
    <x v="0"/>
  </r>
  <r>
    <n v="38"/>
    <n v="1"/>
    <x v="0"/>
    <s v="A"/>
    <s v="Metal"/>
    <x v="1"/>
  </r>
  <r>
    <n v="39"/>
    <n v="1"/>
    <x v="0"/>
    <s v="A"/>
    <s v="Plastic"/>
    <x v="2"/>
  </r>
  <r>
    <n v="40"/>
    <n v="1"/>
    <x v="0"/>
    <s v="B"/>
    <s v="Glass"/>
    <x v="0"/>
  </r>
  <r>
    <n v="41"/>
    <n v="1"/>
    <x v="0"/>
    <s v="B"/>
    <s v="Metal"/>
    <x v="2"/>
  </r>
  <r>
    <n v="42"/>
    <n v="1"/>
    <x v="0"/>
    <s v="B"/>
    <s v="Plastic"/>
    <x v="3"/>
  </r>
  <r>
    <n v="43"/>
    <n v="1"/>
    <x v="0"/>
    <s v="C"/>
    <s v="Glass"/>
    <x v="3"/>
  </r>
  <r>
    <n v="44"/>
    <n v="1"/>
    <x v="0"/>
    <s v="C"/>
    <s v="Metal"/>
    <x v="2"/>
  </r>
  <r>
    <n v="45"/>
    <n v="1"/>
    <x v="0"/>
    <s v="C"/>
    <s v="Plastic"/>
    <x v="0"/>
  </r>
  <r>
    <n v="46"/>
    <n v="1"/>
    <x v="0"/>
    <s v="D"/>
    <s v="Glass"/>
    <x v="4"/>
  </r>
  <r>
    <n v="47"/>
    <n v="1"/>
    <x v="0"/>
    <s v="D"/>
    <s v="Metal"/>
    <x v="0"/>
  </r>
  <r>
    <n v="48"/>
    <n v="1"/>
    <x v="0"/>
    <s v="D"/>
    <s v="Plastic"/>
    <x v="0"/>
  </r>
  <r>
    <n v="49"/>
    <n v="1"/>
    <x v="0"/>
    <s v="E"/>
    <s v="Glass"/>
    <x v="4"/>
  </r>
  <r>
    <n v="50"/>
    <n v="1"/>
    <x v="0"/>
    <s v="E"/>
    <s v="Metal"/>
    <x v="2"/>
  </r>
  <r>
    <n v="51"/>
    <n v="1"/>
    <x v="0"/>
    <s v="E"/>
    <s v="Plastic"/>
    <x v="4"/>
  </r>
  <r>
    <n v="52"/>
    <n v="1"/>
    <x v="0"/>
    <s v="F"/>
    <s v="Glass"/>
    <x v="0"/>
  </r>
  <r>
    <n v="53"/>
    <n v="1"/>
    <x v="0"/>
    <s v="F"/>
    <s v="Metal"/>
    <x v="2"/>
  </r>
  <r>
    <n v="54"/>
    <n v="1"/>
    <x v="0"/>
    <s v="F"/>
    <s v="Plastic"/>
    <x v="3"/>
  </r>
  <r>
    <n v="127"/>
    <n v="2"/>
    <x v="1"/>
    <s v="A"/>
    <s v="Glass"/>
    <x v="2"/>
  </r>
  <r>
    <n v="128"/>
    <n v="2"/>
    <x v="1"/>
    <s v="A"/>
    <s v="Metal"/>
    <x v="2"/>
  </r>
  <r>
    <n v="129"/>
    <n v="2"/>
    <x v="1"/>
    <s v="A"/>
    <s v="Plastic"/>
    <x v="2"/>
  </r>
  <r>
    <n v="130"/>
    <n v="2"/>
    <x v="1"/>
    <s v="B"/>
    <s v="Glass"/>
    <x v="2"/>
  </r>
  <r>
    <n v="131"/>
    <n v="2"/>
    <x v="1"/>
    <s v="B"/>
    <s v="Metal"/>
    <x v="3"/>
  </r>
  <r>
    <n v="132"/>
    <n v="2"/>
    <x v="1"/>
    <s v="B"/>
    <s v="Plastic"/>
    <x v="3"/>
  </r>
  <r>
    <n v="133"/>
    <n v="2"/>
    <x v="1"/>
    <s v="C"/>
    <s v="Glass"/>
    <x v="3"/>
  </r>
  <r>
    <n v="134"/>
    <n v="2"/>
    <x v="1"/>
    <s v="C"/>
    <s v="Metal"/>
    <x v="2"/>
  </r>
  <r>
    <n v="135"/>
    <n v="2"/>
    <x v="1"/>
    <s v="C"/>
    <s v="Plastic"/>
    <x v="0"/>
  </r>
  <r>
    <n v="136"/>
    <n v="2"/>
    <x v="1"/>
    <s v="D"/>
    <s v="Glass"/>
    <x v="2"/>
  </r>
  <r>
    <n v="137"/>
    <n v="2"/>
    <x v="1"/>
    <s v="D"/>
    <s v="Metal"/>
    <x v="0"/>
  </r>
  <r>
    <n v="138"/>
    <n v="2"/>
    <x v="1"/>
    <s v="D"/>
    <s v="Plastic"/>
    <x v="0"/>
  </r>
  <r>
    <n v="139"/>
    <n v="2"/>
    <x v="1"/>
    <s v="E"/>
    <s v="Glass"/>
    <x v="2"/>
  </r>
  <r>
    <n v="140"/>
    <n v="2"/>
    <x v="1"/>
    <s v="E"/>
    <s v="Metal"/>
    <x v="2"/>
  </r>
  <r>
    <n v="141"/>
    <n v="2"/>
    <x v="1"/>
    <s v="E"/>
    <s v="Plastic"/>
    <x v="0"/>
  </r>
  <r>
    <n v="142"/>
    <n v="2"/>
    <x v="1"/>
    <s v="F"/>
    <s v="Glass"/>
    <x v="2"/>
  </r>
  <r>
    <n v="143"/>
    <n v="2"/>
    <x v="1"/>
    <s v="F"/>
    <s v="Metal"/>
    <x v="1"/>
  </r>
  <r>
    <n v="144"/>
    <n v="2"/>
    <x v="1"/>
    <s v="F"/>
    <s v="Plastic"/>
    <x v="3"/>
  </r>
  <r>
    <n v="199"/>
    <n v="3"/>
    <x v="2"/>
    <s v="A"/>
    <s v="Glass"/>
    <x v="0"/>
  </r>
  <r>
    <n v="200"/>
    <n v="3"/>
    <x v="2"/>
    <s v="A"/>
    <s v="Metal"/>
    <x v="2"/>
  </r>
  <r>
    <n v="201"/>
    <n v="3"/>
    <x v="2"/>
    <s v="A"/>
    <s v="Plastic"/>
    <x v="0"/>
  </r>
  <r>
    <n v="202"/>
    <n v="3"/>
    <x v="2"/>
    <s v="B"/>
    <s v="Glass"/>
    <x v="0"/>
  </r>
  <r>
    <n v="203"/>
    <n v="3"/>
    <x v="2"/>
    <s v="B"/>
    <s v="Metal"/>
    <x v="2"/>
  </r>
  <r>
    <n v="204"/>
    <n v="3"/>
    <x v="2"/>
    <s v="B"/>
    <s v="Plastic"/>
    <x v="3"/>
  </r>
  <r>
    <n v="205"/>
    <n v="3"/>
    <x v="2"/>
    <s v="C"/>
    <s v="Glass"/>
    <x v="3"/>
  </r>
  <r>
    <n v="206"/>
    <n v="3"/>
    <x v="2"/>
    <s v="C"/>
    <s v="Metal"/>
    <x v="2"/>
  </r>
  <r>
    <n v="207"/>
    <n v="3"/>
    <x v="2"/>
    <s v="C"/>
    <s v="Plastic"/>
    <x v="0"/>
  </r>
  <r>
    <n v="208"/>
    <n v="3"/>
    <x v="2"/>
    <s v="D"/>
    <s v="Glass"/>
    <x v="2"/>
  </r>
  <r>
    <n v="209"/>
    <n v="3"/>
    <x v="2"/>
    <s v="D"/>
    <s v="Metal"/>
    <x v="0"/>
  </r>
  <r>
    <n v="210"/>
    <n v="3"/>
    <x v="2"/>
    <s v="D"/>
    <s v="Plastic"/>
    <x v="0"/>
  </r>
  <r>
    <n v="211"/>
    <n v="3"/>
    <x v="2"/>
    <s v="E"/>
    <s v="Glass"/>
    <x v="2"/>
  </r>
  <r>
    <n v="212"/>
    <n v="3"/>
    <x v="2"/>
    <s v="E"/>
    <s v="Metal"/>
    <x v="2"/>
  </r>
  <r>
    <n v="213"/>
    <n v="3"/>
    <x v="2"/>
    <s v="E"/>
    <s v="Plastic"/>
    <x v="0"/>
  </r>
  <r>
    <n v="214"/>
    <n v="3"/>
    <x v="2"/>
    <s v="F"/>
    <s v="Glass"/>
    <x v="2"/>
  </r>
  <r>
    <n v="215"/>
    <n v="3"/>
    <x v="2"/>
    <s v="F"/>
    <s v="Metal"/>
    <x v="2"/>
  </r>
  <r>
    <n v="216"/>
    <n v="3"/>
    <x v="2"/>
    <s v="F"/>
    <s v="Plastic"/>
    <x v="3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37"/>
    <x v="0"/>
    <x v="0"/>
    <x v="0"/>
    <x v="0"/>
    <x v="0"/>
  </r>
  <r>
    <n v="38"/>
    <x v="0"/>
    <x v="0"/>
    <x v="0"/>
    <x v="1"/>
    <x v="1"/>
  </r>
  <r>
    <n v="39"/>
    <x v="0"/>
    <x v="0"/>
    <x v="0"/>
    <x v="2"/>
    <x v="2"/>
  </r>
  <r>
    <n v="40"/>
    <x v="0"/>
    <x v="0"/>
    <x v="1"/>
    <x v="0"/>
    <x v="0"/>
  </r>
  <r>
    <n v="41"/>
    <x v="0"/>
    <x v="0"/>
    <x v="1"/>
    <x v="1"/>
    <x v="2"/>
  </r>
  <r>
    <n v="42"/>
    <x v="0"/>
    <x v="0"/>
    <x v="1"/>
    <x v="2"/>
    <x v="3"/>
  </r>
  <r>
    <n v="43"/>
    <x v="0"/>
    <x v="0"/>
    <x v="2"/>
    <x v="0"/>
    <x v="3"/>
  </r>
  <r>
    <n v="44"/>
    <x v="0"/>
    <x v="0"/>
    <x v="2"/>
    <x v="1"/>
    <x v="2"/>
  </r>
  <r>
    <n v="45"/>
    <x v="0"/>
    <x v="0"/>
    <x v="2"/>
    <x v="2"/>
    <x v="0"/>
  </r>
  <r>
    <n v="46"/>
    <x v="0"/>
    <x v="0"/>
    <x v="3"/>
    <x v="0"/>
    <x v="4"/>
  </r>
  <r>
    <n v="47"/>
    <x v="0"/>
    <x v="0"/>
    <x v="3"/>
    <x v="1"/>
    <x v="0"/>
  </r>
  <r>
    <n v="48"/>
    <x v="0"/>
    <x v="0"/>
    <x v="3"/>
    <x v="2"/>
    <x v="0"/>
  </r>
  <r>
    <n v="49"/>
    <x v="0"/>
    <x v="0"/>
    <x v="4"/>
    <x v="0"/>
    <x v="4"/>
  </r>
  <r>
    <n v="50"/>
    <x v="0"/>
    <x v="0"/>
    <x v="4"/>
    <x v="1"/>
    <x v="2"/>
  </r>
  <r>
    <n v="51"/>
    <x v="0"/>
    <x v="0"/>
    <x v="4"/>
    <x v="2"/>
    <x v="4"/>
  </r>
  <r>
    <n v="52"/>
    <x v="0"/>
    <x v="0"/>
    <x v="5"/>
    <x v="0"/>
    <x v="0"/>
  </r>
  <r>
    <n v="53"/>
    <x v="0"/>
    <x v="0"/>
    <x v="5"/>
    <x v="1"/>
    <x v="2"/>
  </r>
  <r>
    <n v="54"/>
    <x v="0"/>
    <x v="0"/>
    <x v="5"/>
    <x v="2"/>
    <x v="3"/>
  </r>
  <r>
    <n v="109"/>
    <x v="0"/>
    <x v="1"/>
    <x v="0"/>
    <x v="0"/>
    <x v="2"/>
  </r>
  <r>
    <n v="110"/>
    <x v="0"/>
    <x v="1"/>
    <x v="0"/>
    <x v="1"/>
    <x v="2"/>
  </r>
  <r>
    <n v="111"/>
    <x v="0"/>
    <x v="1"/>
    <x v="0"/>
    <x v="2"/>
    <x v="1"/>
  </r>
  <r>
    <n v="112"/>
    <x v="0"/>
    <x v="1"/>
    <x v="1"/>
    <x v="0"/>
    <x v="2"/>
  </r>
  <r>
    <n v="113"/>
    <x v="0"/>
    <x v="1"/>
    <x v="1"/>
    <x v="1"/>
    <x v="3"/>
  </r>
  <r>
    <n v="114"/>
    <x v="0"/>
    <x v="1"/>
    <x v="1"/>
    <x v="2"/>
    <x v="3"/>
  </r>
  <r>
    <n v="115"/>
    <x v="0"/>
    <x v="1"/>
    <x v="2"/>
    <x v="0"/>
    <x v="3"/>
  </r>
  <r>
    <n v="116"/>
    <x v="0"/>
    <x v="1"/>
    <x v="2"/>
    <x v="1"/>
    <x v="2"/>
  </r>
  <r>
    <n v="117"/>
    <x v="0"/>
    <x v="1"/>
    <x v="2"/>
    <x v="2"/>
    <x v="2"/>
  </r>
  <r>
    <n v="118"/>
    <x v="0"/>
    <x v="1"/>
    <x v="3"/>
    <x v="0"/>
    <x v="2"/>
  </r>
  <r>
    <n v="119"/>
    <x v="0"/>
    <x v="1"/>
    <x v="3"/>
    <x v="1"/>
    <x v="0"/>
  </r>
  <r>
    <n v="120"/>
    <x v="0"/>
    <x v="1"/>
    <x v="3"/>
    <x v="2"/>
    <x v="2"/>
  </r>
  <r>
    <n v="121"/>
    <x v="0"/>
    <x v="1"/>
    <x v="4"/>
    <x v="0"/>
    <x v="2"/>
  </r>
  <r>
    <n v="122"/>
    <x v="0"/>
    <x v="1"/>
    <x v="4"/>
    <x v="1"/>
    <x v="2"/>
  </r>
  <r>
    <n v="123"/>
    <x v="0"/>
    <x v="1"/>
    <x v="4"/>
    <x v="2"/>
    <x v="2"/>
  </r>
  <r>
    <n v="124"/>
    <x v="0"/>
    <x v="1"/>
    <x v="5"/>
    <x v="0"/>
    <x v="2"/>
  </r>
  <r>
    <n v="125"/>
    <x v="0"/>
    <x v="1"/>
    <x v="5"/>
    <x v="1"/>
    <x v="2"/>
  </r>
  <r>
    <n v="126"/>
    <x v="0"/>
    <x v="1"/>
    <x v="5"/>
    <x v="2"/>
    <x v="3"/>
  </r>
  <r>
    <n v="163"/>
    <x v="0"/>
    <x v="2"/>
    <x v="0"/>
    <x v="0"/>
    <x v="2"/>
  </r>
  <r>
    <n v="164"/>
    <x v="0"/>
    <x v="2"/>
    <x v="0"/>
    <x v="1"/>
    <x v="2"/>
  </r>
  <r>
    <n v="165"/>
    <x v="0"/>
    <x v="2"/>
    <x v="0"/>
    <x v="2"/>
    <x v="1"/>
  </r>
  <r>
    <n v="166"/>
    <x v="0"/>
    <x v="2"/>
    <x v="1"/>
    <x v="0"/>
    <x v="2"/>
  </r>
  <r>
    <n v="167"/>
    <x v="0"/>
    <x v="2"/>
    <x v="1"/>
    <x v="1"/>
    <x v="3"/>
  </r>
  <r>
    <n v="168"/>
    <x v="0"/>
    <x v="2"/>
    <x v="1"/>
    <x v="2"/>
    <x v="3"/>
  </r>
  <r>
    <n v="169"/>
    <x v="0"/>
    <x v="2"/>
    <x v="2"/>
    <x v="0"/>
    <x v="3"/>
  </r>
  <r>
    <n v="170"/>
    <x v="0"/>
    <x v="2"/>
    <x v="2"/>
    <x v="1"/>
    <x v="2"/>
  </r>
  <r>
    <n v="171"/>
    <x v="0"/>
    <x v="2"/>
    <x v="2"/>
    <x v="2"/>
    <x v="2"/>
  </r>
  <r>
    <n v="172"/>
    <x v="0"/>
    <x v="2"/>
    <x v="3"/>
    <x v="0"/>
    <x v="2"/>
  </r>
  <r>
    <n v="173"/>
    <x v="0"/>
    <x v="2"/>
    <x v="3"/>
    <x v="1"/>
    <x v="0"/>
  </r>
  <r>
    <n v="174"/>
    <x v="0"/>
    <x v="2"/>
    <x v="3"/>
    <x v="2"/>
    <x v="2"/>
  </r>
  <r>
    <n v="175"/>
    <x v="0"/>
    <x v="2"/>
    <x v="4"/>
    <x v="0"/>
    <x v="2"/>
  </r>
  <r>
    <n v="176"/>
    <x v="0"/>
    <x v="2"/>
    <x v="4"/>
    <x v="1"/>
    <x v="2"/>
  </r>
  <r>
    <n v="177"/>
    <x v="0"/>
    <x v="2"/>
    <x v="4"/>
    <x v="2"/>
    <x v="2"/>
  </r>
  <r>
    <n v="178"/>
    <x v="0"/>
    <x v="2"/>
    <x v="5"/>
    <x v="0"/>
    <x v="2"/>
  </r>
  <r>
    <n v="179"/>
    <x v="0"/>
    <x v="2"/>
    <x v="5"/>
    <x v="1"/>
    <x v="2"/>
  </r>
  <r>
    <n v="180"/>
    <x v="0"/>
    <x v="2"/>
    <x v="5"/>
    <x v="2"/>
    <x v="3"/>
  </r>
  <r>
    <n v="217"/>
    <x v="0"/>
    <x v="3"/>
    <x v="0"/>
    <x v="0"/>
    <x v="2"/>
  </r>
  <r>
    <n v="218"/>
    <x v="0"/>
    <x v="3"/>
    <x v="0"/>
    <x v="1"/>
    <x v="2"/>
  </r>
  <r>
    <n v="219"/>
    <x v="0"/>
    <x v="3"/>
    <x v="0"/>
    <x v="2"/>
    <x v="5"/>
  </r>
  <r>
    <n v="220"/>
    <x v="0"/>
    <x v="3"/>
    <x v="1"/>
    <x v="0"/>
    <x v="1"/>
  </r>
  <r>
    <n v="221"/>
    <x v="0"/>
    <x v="3"/>
    <x v="1"/>
    <x v="1"/>
    <x v="3"/>
  </r>
  <r>
    <n v="222"/>
    <x v="0"/>
    <x v="3"/>
    <x v="1"/>
    <x v="2"/>
    <x v="3"/>
  </r>
  <r>
    <n v="223"/>
    <x v="0"/>
    <x v="3"/>
    <x v="2"/>
    <x v="0"/>
    <x v="3"/>
  </r>
  <r>
    <n v="224"/>
    <x v="0"/>
    <x v="3"/>
    <x v="2"/>
    <x v="1"/>
    <x v="2"/>
  </r>
  <r>
    <n v="225"/>
    <x v="0"/>
    <x v="3"/>
    <x v="2"/>
    <x v="2"/>
    <x v="1"/>
  </r>
  <r>
    <n v="226"/>
    <x v="0"/>
    <x v="3"/>
    <x v="3"/>
    <x v="0"/>
    <x v="2"/>
  </r>
  <r>
    <n v="227"/>
    <x v="0"/>
    <x v="3"/>
    <x v="3"/>
    <x v="1"/>
    <x v="2"/>
  </r>
  <r>
    <n v="228"/>
    <x v="0"/>
    <x v="3"/>
    <x v="3"/>
    <x v="2"/>
    <x v="1"/>
  </r>
  <r>
    <n v="229"/>
    <x v="0"/>
    <x v="3"/>
    <x v="4"/>
    <x v="0"/>
    <x v="2"/>
  </r>
  <r>
    <n v="230"/>
    <x v="0"/>
    <x v="3"/>
    <x v="4"/>
    <x v="1"/>
    <x v="2"/>
  </r>
  <r>
    <n v="231"/>
    <x v="0"/>
    <x v="3"/>
    <x v="4"/>
    <x v="2"/>
    <x v="2"/>
  </r>
  <r>
    <n v="232"/>
    <x v="0"/>
    <x v="3"/>
    <x v="5"/>
    <x v="0"/>
    <x v="2"/>
  </r>
  <r>
    <n v="233"/>
    <x v="0"/>
    <x v="3"/>
    <x v="5"/>
    <x v="1"/>
    <x v="0"/>
  </r>
  <r>
    <n v="234"/>
    <x v="0"/>
    <x v="3"/>
    <x v="5"/>
    <x v="2"/>
    <x v="3"/>
  </r>
  <r>
    <n v="235"/>
    <x v="0"/>
    <x v="4"/>
    <x v="0"/>
    <x v="0"/>
    <x v="1"/>
  </r>
  <r>
    <n v="236"/>
    <x v="0"/>
    <x v="4"/>
    <x v="0"/>
    <x v="1"/>
    <x v="2"/>
  </r>
  <r>
    <n v="237"/>
    <x v="0"/>
    <x v="4"/>
    <x v="0"/>
    <x v="2"/>
    <x v="5"/>
  </r>
  <r>
    <n v="238"/>
    <x v="0"/>
    <x v="4"/>
    <x v="1"/>
    <x v="0"/>
    <x v="1"/>
  </r>
  <r>
    <n v="239"/>
    <x v="0"/>
    <x v="4"/>
    <x v="1"/>
    <x v="1"/>
    <x v="3"/>
  </r>
  <r>
    <n v="240"/>
    <x v="0"/>
    <x v="4"/>
    <x v="1"/>
    <x v="2"/>
    <x v="3"/>
  </r>
  <r>
    <n v="241"/>
    <x v="0"/>
    <x v="4"/>
    <x v="2"/>
    <x v="0"/>
    <x v="3"/>
  </r>
  <r>
    <n v="242"/>
    <x v="0"/>
    <x v="4"/>
    <x v="2"/>
    <x v="1"/>
    <x v="2"/>
  </r>
  <r>
    <n v="243"/>
    <x v="0"/>
    <x v="4"/>
    <x v="2"/>
    <x v="2"/>
    <x v="1"/>
  </r>
  <r>
    <n v="244"/>
    <x v="0"/>
    <x v="4"/>
    <x v="3"/>
    <x v="0"/>
    <x v="2"/>
  </r>
  <r>
    <n v="245"/>
    <x v="0"/>
    <x v="4"/>
    <x v="3"/>
    <x v="1"/>
    <x v="2"/>
  </r>
  <r>
    <n v="246"/>
    <x v="0"/>
    <x v="4"/>
    <x v="3"/>
    <x v="2"/>
    <x v="1"/>
  </r>
  <r>
    <n v="247"/>
    <x v="0"/>
    <x v="4"/>
    <x v="4"/>
    <x v="0"/>
    <x v="2"/>
  </r>
  <r>
    <n v="248"/>
    <x v="0"/>
    <x v="4"/>
    <x v="4"/>
    <x v="1"/>
    <x v="2"/>
  </r>
  <r>
    <n v="249"/>
    <x v="0"/>
    <x v="4"/>
    <x v="4"/>
    <x v="2"/>
    <x v="2"/>
  </r>
  <r>
    <n v="250"/>
    <x v="0"/>
    <x v="4"/>
    <x v="5"/>
    <x v="0"/>
    <x v="2"/>
  </r>
  <r>
    <n v="251"/>
    <x v="0"/>
    <x v="4"/>
    <x v="5"/>
    <x v="1"/>
    <x v="2"/>
  </r>
  <r>
    <n v="252"/>
    <x v="0"/>
    <x v="4"/>
    <x v="5"/>
    <x v="2"/>
    <x v="3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1"/>
    <x v="0"/>
    <x v="0"/>
    <x v="0"/>
    <x v="0"/>
    <x v="0"/>
  </r>
  <r>
    <n v="2"/>
    <x v="0"/>
    <x v="0"/>
    <x v="0"/>
    <x v="1"/>
    <x v="0"/>
  </r>
  <r>
    <n v="3"/>
    <x v="0"/>
    <x v="0"/>
    <x v="0"/>
    <x v="2"/>
    <x v="1"/>
  </r>
  <r>
    <n v="4"/>
    <x v="0"/>
    <x v="0"/>
    <x v="1"/>
    <x v="0"/>
    <x v="1"/>
  </r>
  <r>
    <n v="5"/>
    <x v="0"/>
    <x v="0"/>
    <x v="1"/>
    <x v="1"/>
    <x v="0"/>
  </r>
  <r>
    <n v="6"/>
    <x v="0"/>
    <x v="0"/>
    <x v="1"/>
    <x v="2"/>
    <x v="2"/>
  </r>
  <r>
    <n v="7"/>
    <x v="0"/>
    <x v="0"/>
    <x v="2"/>
    <x v="0"/>
    <x v="2"/>
  </r>
  <r>
    <n v="8"/>
    <x v="0"/>
    <x v="0"/>
    <x v="2"/>
    <x v="1"/>
    <x v="1"/>
  </r>
  <r>
    <n v="9"/>
    <x v="0"/>
    <x v="0"/>
    <x v="2"/>
    <x v="2"/>
    <x v="1"/>
  </r>
  <r>
    <n v="10"/>
    <x v="0"/>
    <x v="0"/>
    <x v="3"/>
    <x v="0"/>
    <x v="3"/>
  </r>
  <r>
    <n v="11"/>
    <x v="0"/>
    <x v="0"/>
    <x v="3"/>
    <x v="1"/>
    <x v="0"/>
  </r>
  <r>
    <n v="12"/>
    <x v="0"/>
    <x v="0"/>
    <x v="3"/>
    <x v="2"/>
    <x v="1"/>
  </r>
  <r>
    <n v="13"/>
    <x v="0"/>
    <x v="0"/>
    <x v="4"/>
    <x v="0"/>
    <x v="3"/>
  </r>
  <r>
    <n v="14"/>
    <x v="0"/>
    <x v="0"/>
    <x v="4"/>
    <x v="1"/>
    <x v="0"/>
  </r>
  <r>
    <n v="15"/>
    <x v="0"/>
    <x v="0"/>
    <x v="4"/>
    <x v="2"/>
    <x v="3"/>
  </r>
  <r>
    <n v="16"/>
    <x v="0"/>
    <x v="0"/>
    <x v="5"/>
    <x v="0"/>
    <x v="3"/>
  </r>
  <r>
    <n v="17"/>
    <x v="0"/>
    <x v="0"/>
    <x v="5"/>
    <x v="1"/>
    <x v="1"/>
  </r>
  <r>
    <n v="18"/>
    <x v="0"/>
    <x v="0"/>
    <x v="5"/>
    <x v="2"/>
    <x v="2"/>
  </r>
  <r>
    <n v="19"/>
    <x v="0"/>
    <x v="1"/>
    <x v="0"/>
    <x v="0"/>
    <x v="1"/>
  </r>
  <r>
    <n v="20"/>
    <x v="0"/>
    <x v="1"/>
    <x v="0"/>
    <x v="1"/>
    <x v="0"/>
  </r>
  <r>
    <n v="21"/>
    <x v="0"/>
    <x v="1"/>
    <x v="0"/>
    <x v="2"/>
    <x v="3"/>
  </r>
  <r>
    <n v="22"/>
    <x v="0"/>
    <x v="1"/>
    <x v="1"/>
    <x v="0"/>
    <x v="1"/>
  </r>
  <r>
    <n v="23"/>
    <x v="0"/>
    <x v="1"/>
    <x v="1"/>
    <x v="1"/>
    <x v="0"/>
  </r>
  <r>
    <n v="24"/>
    <x v="0"/>
    <x v="1"/>
    <x v="1"/>
    <x v="2"/>
    <x v="2"/>
  </r>
  <r>
    <n v="25"/>
    <x v="0"/>
    <x v="1"/>
    <x v="2"/>
    <x v="0"/>
    <x v="2"/>
  </r>
  <r>
    <n v="26"/>
    <x v="0"/>
    <x v="1"/>
    <x v="2"/>
    <x v="1"/>
    <x v="1"/>
  </r>
  <r>
    <n v="27"/>
    <x v="0"/>
    <x v="1"/>
    <x v="2"/>
    <x v="2"/>
    <x v="1"/>
  </r>
  <r>
    <n v="28"/>
    <x v="0"/>
    <x v="1"/>
    <x v="3"/>
    <x v="0"/>
    <x v="3"/>
  </r>
  <r>
    <n v="29"/>
    <x v="0"/>
    <x v="1"/>
    <x v="3"/>
    <x v="1"/>
    <x v="0"/>
  </r>
  <r>
    <n v="30"/>
    <x v="0"/>
    <x v="1"/>
    <x v="3"/>
    <x v="2"/>
    <x v="1"/>
  </r>
  <r>
    <n v="31"/>
    <x v="0"/>
    <x v="1"/>
    <x v="4"/>
    <x v="0"/>
    <x v="3"/>
  </r>
  <r>
    <n v="32"/>
    <x v="0"/>
    <x v="1"/>
    <x v="4"/>
    <x v="1"/>
    <x v="0"/>
  </r>
  <r>
    <n v="33"/>
    <x v="0"/>
    <x v="1"/>
    <x v="4"/>
    <x v="2"/>
    <x v="3"/>
  </r>
  <r>
    <n v="34"/>
    <x v="0"/>
    <x v="1"/>
    <x v="5"/>
    <x v="0"/>
    <x v="1"/>
  </r>
  <r>
    <n v="35"/>
    <x v="0"/>
    <x v="1"/>
    <x v="5"/>
    <x v="1"/>
    <x v="0"/>
  </r>
  <r>
    <n v="36"/>
    <x v="0"/>
    <x v="1"/>
    <x v="5"/>
    <x v="2"/>
    <x v="2"/>
  </r>
  <r>
    <n v="37"/>
    <x v="0"/>
    <x v="2"/>
    <x v="0"/>
    <x v="0"/>
    <x v="1"/>
  </r>
  <r>
    <n v="38"/>
    <x v="0"/>
    <x v="2"/>
    <x v="0"/>
    <x v="1"/>
    <x v="4"/>
  </r>
  <r>
    <n v="39"/>
    <x v="0"/>
    <x v="2"/>
    <x v="0"/>
    <x v="2"/>
    <x v="0"/>
  </r>
  <r>
    <n v="40"/>
    <x v="0"/>
    <x v="2"/>
    <x v="1"/>
    <x v="0"/>
    <x v="1"/>
  </r>
  <r>
    <n v="41"/>
    <x v="0"/>
    <x v="2"/>
    <x v="1"/>
    <x v="1"/>
    <x v="0"/>
  </r>
  <r>
    <n v="42"/>
    <x v="0"/>
    <x v="2"/>
    <x v="1"/>
    <x v="2"/>
    <x v="2"/>
  </r>
  <r>
    <n v="43"/>
    <x v="0"/>
    <x v="2"/>
    <x v="2"/>
    <x v="0"/>
    <x v="2"/>
  </r>
  <r>
    <n v="44"/>
    <x v="0"/>
    <x v="2"/>
    <x v="2"/>
    <x v="1"/>
    <x v="0"/>
  </r>
  <r>
    <n v="45"/>
    <x v="0"/>
    <x v="2"/>
    <x v="2"/>
    <x v="2"/>
    <x v="1"/>
  </r>
  <r>
    <n v="46"/>
    <x v="0"/>
    <x v="2"/>
    <x v="3"/>
    <x v="0"/>
    <x v="3"/>
  </r>
  <r>
    <n v="47"/>
    <x v="0"/>
    <x v="2"/>
    <x v="3"/>
    <x v="1"/>
    <x v="1"/>
  </r>
  <r>
    <n v="48"/>
    <x v="0"/>
    <x v="2"/>
    <x v="3"/>
    <x v="2"/>
    <x v="1"/>
  </r>
  <r>
    <n v="49"/>
    <x v="0"/>
    <x v="2"/>
    <x v="4"/>
    <x v="0"/>
    <x v="3"/>
  </r>
  <r>
    <n v="50"/>
    <x v="0"/>
    <x v="2"/>
    <x v="4"/>
    <x v="1"/>
    <x v="0"/>
  </r>
  <r>
    <n v="51"/>
    <x v="0"/>
    <x v="2"/>
    <x v="4"/>
    <x v="2"/>
    <x v="3"/>
  </r>
  <r>
    <n v="52"/>
    <x v="0"/>
    <x v="2"/>
    <x v="5"/>
    <x v="0"/>
    <x v="1"/>
  </r>
  <r>
    <n v="53"/>
    <x v="0"/>
    <x v="2"/>
    <x v="5"/>
    <x v="1"/>
    <x v="0"/>
  </r>
  <r>
    <n v="54"/>
    <x v="0"/>
    <x v="2"/>
    <x v="5"/>
    <x v="2"/>
    <x v="2"/>
  </r>
  <r>
    <n v="55"/>
    <x v="0"/>
    <x v="3"/>
    <x v="0"/>
    <x v="0"/>
    <x v="1"/>
  </r>
  <r>
    <n v="56"/>
    <x v="0"/>
    <x v="3"/>
    <x v="0"/>
    <x v="1"/>
    <x v="0"/>
  </r>
  <r>
    <n v="57"/>
    <x v="0"/>
    <x v="3"/>
    <x v="0"/>
    <x v="2"/>
    <x v="3"/>
  </r>
  <r>
    <n v="58"/>
    <x v="0"/>
    <x v="3"/>
    <x v="1"/>
    <x v="0"/>
    <x v="1"/>
  </r>
  <r>
    <n v="59"/>
    <x v="0"/>
    <x v="3"/>
    <x v="1"/>
    <x v="1"/>
    <x v="2"/>
  </r>
  <r>
    <n v="60"/>
    <x v="0"/>
    <x v="3"/>
    <x v="1"/>
    <x v="2"/>
    <x v="2"/>
  </r>
  <r>
    <n v="61"/>
    <x v="0"/>
    <x v="3"/>
    <x v="2"/>
    <x v="0"/>
    <x v="2"/>
  </r>
  <r>
    <n v="62"/>
    <x v="0"/>
    <x v="3"/>
    <x v="2"/>
    <x v="1"/>
    <x v="0"/>
  </r>
  <r>
    <n v="63"/>
    <x v="0"/>
    <x v="3"/>
    <x v="2"/>
    <x v="2"/>
    <x v="3"/>
  </r>
  <r>
    <n v="64"/>
    <x v="0"/>
    <x v="3"/>
    <x v="3"/>
    <x v="0"/>
    <x v="3"/>
  </r>
  <r>
    <n v="65"/>
    <x v="0"/>
    <x v="3"/>
    <x v="3"/>
    <x v="1"/>
    <x v="1"/>
  </r>
  <r>
    <n v="66"/>
    <x v="0"/>
    <x v="3"/>
    <x v="3"/>
    <x v="2"/>
    <x v="1"/>
  </r>
  <r>
    <n v="67"/>
    <x v="0"/>
    <x v="3"/>
    <x v="4"/>
    <x v="0"/>
    <x v="3"/>
  </r>
  <r>
    <n v="68"/>
    <x v="0"/>
    <x v="3"/>
    <x v="4"/>
    <x v="1"/>
    <x v="0"/>
  </r>
  <r>
    <n v="69"/>
    <x v="0"/>
    <x v="3"/>
    <x v="4"/>
    <x v="2"/>
    <x v="3"/>
  </r>
  <r>
    <n v="70"/>
    <x v="0"/>
    <x v="3"/>
    <x v="5"/>
    <x v="0"/>
    <x v="1"/>
  </r>
  <r>
    <n v="71"/>
    <x v="0"/>
    <x v="3"/>
    <x v="5"/>
    <x v="1"/>
    <x v="0"/>
  </r>
  <r>
    <n v="72"/>
    <x v="0"/>
    <x v="3"/>
    <x v="5"/>
    <x v="2"/>
    <x v="2"/>
  </r>
  <r>
    <n v="73"/>
    <x v="0"/>
    <x v="4"/>
    <x v="0"/>
    <x v="0"/>
    <x v="1"/>
  </r>
  <r>
    <n v="74"/>
    <x v="0"/>
    <x v="4"/>
    <x v="0"/>
    <x v="1"/>
    <x v="0"/>
  </r>
  <r>
    <n v="75"/>
    <x v="0"/>
    <x v="4"/>
    <x v="0"/>
    <x v="2"/>
    <x v="1"/>
  </r>
  <r>
    <n v="76"/>
    <x v="0"/>
    <x v="4"/>
    <x v="1"/>
    <x v="0"/>
    <x v="1"/>
  </r>
  <r>
    <n v="77"/>
    <x v="0"/>
    <x v="4"/>
    <x v="1"/>
    <x v="1"/>
    <x v="2"/>
  </r>
  <r>
    <n v="78"/>
    <x v="0"/>
    <x v="4"/>
    <x v="1"/>
    <x v="2"/>
    <x v="2"/>
  </r>
  <r>
    <n v="79"/>
    <x v="0"/>
    <x v="4"/>
    <x v="2"/>
    <x v="0"/>
    <x v="2"/>
  </r>
  <r>
    <n v="80"/>
    <x v="0"/>
    <x v="4"/>
    <x v="2"/>
    <x v="1"/>
    <x v="1"/>
  </r>
  <r>
    <n v="81"/>
    <x v="0"/>
    <x v="4"/>
    <x v="2"/>
    <x v="2"/>
    <x v="3"/>
  </r>
  <r>
    <n v="82"/>
    <x v="0"/>
    <x v="4"/>
    <x v="3"/>
    <x v="0"/>
    <x v="3"/>
  </r>
  <r>
    <n v="83"/>
    <x v="0"/>
    <x v="4"/>
    <x v="3"/>
    <x v="1"/>
    <x v="1"/>
  </r>
  <r>
    <n v="84"/>
    <x v="0"/>
    <x v="4"/>
    <x v="3"/>
    <x v="2"/>
    <x v="1"/>
  </r>
  <r>
    <n v="85"/>
    <x v="0"/>
    <x v="4"/>
    <x v="4"/>
    <x v="0"/>
    <x v="3"/>
  </r>
  <r>
    <n v="86"/>
    <x v="0"/>
    <x v="4"/>
    <x v="4"/>
    <x v="1"/>
    <x v="0"/>
  </r>
  <r>
    <n v="87"/>
    <x v="0"/>
    <x v="4"/>
    <x v="4"/>
    <x v="2"/>
    <x v="3"/>
  </r>
  <r>
    <n v="88"/>
    <x v="0"/>
    <x v="4"/>
    <x v="5"/>
    <x v="0"/>
    <x v="1"/>
  </r>
  <r>
    <n v="89"/>
    <x v="0"/>
    <x v="4"/>
    <x v="5"/>
    <x v="1"/>
    <x v="0"/>
  </r>
  <r>
    <n v="90"/>
    <x v="0"/>
    <x v="4"/>
    <x v="5"/>
    <x v="2"/>
    <x v="2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307"/>
    <n v="4"/>
    <x v="0"/>
    <x v="0"/>
    <x v="0"/>
    <x v="0"/>
  </r>
  <r>
    <n v="308"/>
    <n v="4"/>
    <x v="0"/>
    <x v="0"/>
    <x v="1"/>
    <x v="1"/>
  </r>
  <r>
    <n v="309"/>
    <n v="4"/>
    <x v="0"/>
    <x v="0"/>
    <x v="2"/>
    <x v="0"/>
  </r>
  <r>
    <n v="310"/>
    <n v="4"/>
    <x v="0"/>
    <x v="1"/>
    <x v="0"/>
    <x v="1"/>
  </r>
  <r>
    <n v="311"/>
    <n v="4"/>
    <x v="0"/>
    <x v="1"/>
    <x v="1"/>
    <x v="2"/>
  </r>
  <r>
    <n v="312"/>
    <n v="4"/>
    <x v="0"/>
    <x v="1"/>
    <x v="2"/>
    <x v="2"/>
  </r>
  <r>
    <n v="313"/>
    <n v="4"/>
    <x v="0"/>
    <x v="2"/>
    <x v="0"/>
    <x v="2"/>
  </r>
  <r>
    <n v="314"/>
    <n v="4"/>
    <x v="0"/>
    <x v="2"/>
    <x v="1"/>
    <x v="0"/>
  </r>
  <r>
    <n v="315"/>
    <n v="4"/>
    <x v="0"/>
    <x v="2"/>
    <x v="2"/>
    <x v="0"/>
  </r>
  <r>
    <n v="316"/>
    <n v="4"/>
    <x v="0"/>
    <x v="3"/>
    <x v="0"/>
    <x v="0"/>
  </r>
  <r>
    <n v="317"/>
    <n v="4"/>
    <x v="0"/>
    <x v="3"/>
    <x v="1"/>
    <x v="0"/>
  </r>
  <r>
    <n v="318"/>
    <n v="4"/>
    <x v="0"/>
    <x v="3"/>
    <x v="2"/>
    <x v="0"/>
  </r>
  <r>
    <n v="319"/>
    <n v="4"/>
    <x v="0"/>
    <x v="4"/>
    <x v="0"/>
    <x v="3"/>
  </r>
  <r>
    <n v="320"/>
    <n v="4"/>
    <x v="0"/>
    <x v="4"/>
    <x v="1"/>
    <x v="0"/>
  </r>
  <r>
    <n v="321"/>
    <n v="4"/>
    <x v="0"/>
    <x v="4"/>
    <x v="2"/>
    <x v="3"/>
  </r>
  <r>
    <n v="322"/>
    <n v="4"/>
    <x v="0"/>
    <x v="5"/>
    <x v="0"/>
    <x v="0"/>
  </r>
  <r>
    <n v="323"/>
    <n v="4"/>
    <x v="0"/>
    <x v="5"/>
    <x v="1"/>
    <x v="1"/>
  </r>
  <r>
    <n v="324"/>
    <n v="4"/>
    <x v="0"/>
    <x v="5"/>
    <x v="2"/>
    <x v="2"/>
  </r>
  <r>
    <n v="379"/>
    <n v="4"/>
    <x v="1"/>
    <x v="0"/>
    <x v="0"/>
    <x v="0"/>
  </r>
  <r>
    <n v="380"/>
    <n v="4"/>
    <x v="1"/>
    <x v="0"/>
    <x v="1"/>
    <x v="1"/>
  </r>
  <r>
    <n v="381"/>
    <n v="4"/>
    <x v="1"/>
    <x v="0"/>
    <x v="2"/>
    <x v="3"/>
  </r>
  <r>
    <n v="382"/>
    <n v="4"/>
    <x v="1"/>
    <x v="1"/>
    <x v="0"/>
    <x v="1"/>
  </r>
  <r>
    <n v="383"/>
    <n v="4"/>
    <x v="1"/>
    <x v="1"/>
    <x v="1"/>
    <x v="2"/>
  </r>
  <r>
    <n v="384"/>
    <n v="4"/>
    <x v="1"/>
    <x v="1"/>
    <x v="2"/>
    <x v="2"/>
  </r>
  <r>
    <n v="385"/>
    <n v="4"/>
    <x v="1"/>
    <x v="2"/>
    <x v="0"/>
    <x v="2"/>
  </r>
  <r>
    <n v="386"/>
    <n v="4"/>
    <x v="1"/>
    <x v="2"/>
    <x v="1"/>
    <x v="1"/>
  </r>
  <r>
    <n v="387"/>
    <n v="4"/>
    <x v="1"/>
    <x v="2"/>
    <x v="2"/>
    <x v="0"/>
  </r>
  <r>
    <n v="388"/>
    <n v="4"/>
    <x v="1"/>
    <x v="3"/>
    <x v="0"/>
    <x v="1"/>
  </r>
  <r>
    <n v="389"/>
    <n v="4"/>
    <x v="1"/>
    <x v="3"/>
    <x v="1"/>
    <x v="0"/>
  </r>
  <r>
    <n v="390"/>
    <n v="4"/>
    <x v="1"/>
    <x v="3"/>
    <x v="2"/>
    <x v="1"/>
  </r>
  <r>
    <n v="391"/>
    <n v="4"/>
    <x v="1"/>
    <x v="4"/>
    <x v="0"/>
    <x v="1"/>
  </r>
  <r>
    <n v="392"/>
    <n v="4"/>
    <x v="1"/>
    <x v="4"/>
    <x v="1"/>
    <x v="1"/>
  </r>
  <r>
    <n v="393"/>
    <n v="4"/>
    <x v="1"/>
    <x v="4"/>
    <x v="2"/>
    <x v="0"/>
  </r>
  <r>
    <n v="394"/>
    <n v="4"/>
    <x v="1"/>
    <x v="5"/>
    <x v="0"/>
    <x v="1"/>
  </r>
  <r>
    <n v="395"/>
    <n v="4"/>
    <x v="1"/>
    <x v="5"/>
    <x v="1"/>
    <x v="1"/>
  </r>
  <r>
    <n v="396"/>
    <n v="4"/>
    <x v="1"/>
    <x v="5"/>
    <x v="2"/>
    <x v="2"/>
  </r>
  <r>
    <n v="433"/>
    <n v="4"/>
    <x v="2"/>
    <x v="0"/>
    <x v="0"/>
    <x v="1"/>
  </r>
  <r>
    <n v="434"/>
    <n v="4"/>
    <x v="2"/>
    <x v="0"/>
    <x v="1"/>
    <x v="1"/>
  </r>
  <r>
    <n v="435"/>
    <n v="4"/>
    <x v="2"/>
    <x v="0"/>
    <x v="2"/>
    <x v="1"/>
  </r>
  <r>
    <n v="436"/>
    <n v="4"/>
    <x v="2"/>
    <x v="1"/>
    <x v="0"/>
    <x v="0"/>
  </r>
  <r>
    <n v="437"/>
    <n v="4"/>
    <x v="2"/>
    <x v="1"/>
    <x v="1"/>
    <x v="2"/>
  </r>
  <r>
    <n v="438"/>
    <n v="4"/>
    <x v="2"/>
    <x v="1"/>
    <x v="2"/>
    <x v="2"/>
  </r>
  <r>
    <n v="439"/>
    <n v="4"/>
    <x v="2"/>
    <x v="2"/>
    <x v="0"/>
    <x v="2"/>
  </r>
  <r>
    <n v="440"/>
    <n v="4"/>
    <x v="2"/>
    <x v="2"/>
    <x v="1"/>
    <x v="1"/>
  </r>
  <r>
    <n v="441"/>
    <n v="4"/>
    <x v="2"/>
    <x v="2"/>
    <x v="2"/>
    <x v="1"/>
  </r>
  <r>
    <n v="442"/>
    <n v="4"/>
    <x v="2"/>
    <x v="3"/>
    <x v="0"/>
    <x v="1"/>
  </r>
  <r>
    <n v="443"/>
    <n v="4"/>
    <x v="2"/>
    <x v="3"/>
    <x v="1"/>
    <x v="0"/>
  </r>
  <r>
    <n v="444"/>
    <n v="4"/>
    <x v="2"/>
    <x v="3"/>
    <x v="2"/>
    <x v="1"/>
  </r>
  <r>
    <n v="445"/>
    <n v="4"/>
    <x v="2"/>
    <x v="4"/>
    <x v="0"/>
    <x v="1"/>
  </r>
  <r>
    <n v="446"/>
    <n v="4"/>
    <x v="2"/>
    <x v="4"/>
    <x v="1"/>
    <x v="4"/>
  </r>
  <r>
    <n v="447"/>
    <n v="4"/>
    <x v="2"/>
    <x v="4"/>
    <x v="2"/>
    <x v="1"/>
  </r>
  <r>
    <n v="448"/>
    <n v="4"/>
    <x v="2"/>
    <x v="5"/>
    <x v="0"/>
    <x v="1"/>
  </r>
  <r>
    <n v="449"/>
    <n v="4"/>
    <x v="2"/>
    <x v="5"/>
    <x v="1"/>
    <x v="4"/>
  </r>
  <r>
    <n v="450"/>
    <n v="4"/>
    <x v="2"/>
    <x v="5"/>
    <x v="2"/>
    <x v="2"/>
  </r>
  <r>
    <n v="487"/>
    <n v="4"/>
    <x v="3"/>
    <x v="0"/>
    <x v="0"/>
    <x v="1"/>
  </r>
  <r>
    <n v="488"/>
    <n v="4"/>
    <x v="3"/>
    <x v="0"/>
    <x v="1"/>
    <x v="1"/>
  </r>
  <r>
    <n v="489"/>
    <n v="4"/>
    <x v="3"/>
    <x v="0"/>
    <x v="2"/>
    <x v="1"/>
  </r>
  <r>
    <n v="490"/>
    <n v="4"/>
    <x v="3"/>
    <x v="1"/>
    <x v="0"/>
    <x v="0"/>
  </r>
  <r>
    <n v="491"/>
    <n v="4"/>
    <x v="3"/>
    <x v="1"/>
    <x v="1"/>
    <x v="2"/>
  </r>
  <r>
    <n v="492"/>
    <n v="4"/>
    <x v="3"/>
    <x v="1"/>
    <x v="2"/>
    <x v="2"/>
  </r>
  <r>
    <n v="493"/>
    <n v="4"/>
    <x v="3"/>
    <x v="2"/>
    <x v="0"/>
    <x v="2"/>
  </r>
  <r>
    <n v="494"/>
    <n v="4"/>
    <x v="3"/>
    <x v="2"/>
    <x v="1"/>
    <x v="1"/>
  </r>
  <r>
    <n v="495"/>
    <n v="4"/>
    <x v="3"/>
    <x v="2"/>
    <x v="2"/>
    <x v="4"/>
  </r>
  <r>
    <n v="496"/>
    <n v="4"/>
    <x v="3"/>
    <x v="3"/>
    <x v="0"/>
    <x v="1"/>
  </r>
  <r>
    <n v="497"/>
    <n v="4"/>
    <x v="3"/>
    <x v="3"/>
    <x v="1"/>
    <x v="1"/>
  </r>
  <r>
    <n v="498"/>
    <n v="4"/>
    <x v="3"/>
    <x v="3"/>
    <x v="2"/>
    <x v="4"/>
  </r>
  <r>
    <n v="499"/>
    <n v="4"/>
    <x v="3"/>
    <x v="4"/>
    <x v="0"/>
    <x v="4"/>
  </r>
  <r>
    <n v="500"/>
    <n v="4"/>
    <x v="3"/>
    <x v="4"/>
    <x v="1"/>
    <x v="1"/>
  </r>
  <r>
    <n v="501"/>
    <n v="4"/>
    <x v="3"/>
    <x v="4"/>
    <x v="2"/>
    <x v="1"/>
  </r>
  <r>
    <n v="502"/>
    <n v="4"/>
    <x v="3"/>
    <x v="5"/>
    <x v="0"/>
    <x v="4"/>
  </r>
  <r>
    <n v="503"/>
    <n v="4"/>
    <x v="3"/>
    <x v="5"/>
    <x v="1"/>
    <x v="1"/>
  </r>
  <r>
    <n v="504"/>
    <n v="4"/>
    <x v="3"/>
    <x v="5"/>
    <x v="2"/>
    <x v="2"/>
  </r>
  <r>
    <n v="505"/>
    <n v="4"/>
    <x v="4"/>
    <x v="0"/>
    <x v="0"/>
    <x v="4"/>
  </r>
  <r>
    <n v="506"/>
    <n v="4"/>
    <x v="4"/>
    <x v="0"/>
    <x v="1"/>
    <x v="1"/>
  </r>
  <r>
    <n v="507"/>
    <n v="4"/>
    <x v="4"/>
    <x v="0"/>
    <x v="2"/>
    <x v="1"/>
  </r>
  <r>
    <n v="508"/>
    <n v="4"/>
    <x v="4"/>
    <x v="1"/>
    <x v="0"/>
    <x v="4"/>
  </r>
  <r>
    <n v="509"/>
    <n v="4"/>
    <x v="4"/>
    <x v="1"/>
    <x v="1"/>
    <x v="2"/>
  </r>
  <r>
    <n v="510"/>
    <n v="4"/>
    <x v="4"/>
    <x v="1"/>
    <x v="2"/>
    <x v="2"/>
  </r>
  <r>
    <n v="511"/>
    <n v="4"/>
    <x v="4"/>
    <x v="2"/>
    <x v="0"/>
    <x v="2"/>
  </r>
  <r>
    <n v="512"/>
    <n v="4"/>
    <x v="4"/>
    <x v="2"/>
    <x v="1"/>
    <x v="1"/>
  </r>
  <r>
    <n v="513"/>
    <n v="4"/>
    <x v="4"/>
    <x v="2"/>
    <x v="2"/>
    <x v="4"/>
  </r>
  <r>
    <n v="514"/>
    <n v="4"/>
    <x v="4"/>
    <x v="3"/>
    <x v="0"/>
    <x v="1"/>
  </r>
  <r>
    <n v="515"/>
    <n v="4"/>
    <x v="4"/>
    <x v="3"/>
    <x v="1"/>
    <x v="1"/>
  </r>
  <r>
    <n v="516"/>
    <n v="4"/>
    <x v="4"/>
    <x v="3"/>
    <x v="2"/>
    <x v="4"/>
  </r>
  <r>
    <n v="517"/>
    <n v="4"/>
    <x v="4"/>
    <x v="4"/>
    <x v="0"/>
    <x v="1"/>
  </r>
  <r>
    <n v="518"/>
    <n v="4"/>
    <x v="4"/>
    <x v="4"/>
    <x v="1"/>
    <x v="1"/>
  </r>
  <r>
    <n v="519"/>
    <n v="4"/>
    <x v="4"/>
    <x v="4"/>
    <x v="2"/>
    <x v="1"/>
  </r>
  <r>
    <n v="520"/>
    <n v="4"/>
    <x v="4"/>
    <x v="5"/>
    <x v="0"/>
    <x v="1"/>
  </r>
  <r>
    <n v="521"/>
    <n v="4"/>
    <x v="4"/>
    <x v="5"/>
    <x v="1"/>
    <x v="1"/>
  </r>
  <r>
    <n v="522"/>
    <n v="4"/>
    <x v="4"/>
    <x v="5"/>
    <x v="2"/>
    <x v="2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325"/>
    <n v="5"/>
    <x v="0"/>
    <x v="0"/>
    <x v="0"/>
    <x v="0"/>
  </r>
  <r>
    <n v="326"/>
    <n v="5"/>
    <x v="0"/>
    <x v="0"/>
    <x v="1"/>
    <x v="1"/>
  </r>
  <r>
    <n v="327"/>
    <n v="5"/>
    <x v="0"/>
    <x v="0"/>
    <x v="2"/>
    <x v="2"/>
  </r>
  <r>
    <n v="328"/>
    <n v="5"/>
    <x v="0"/>
    <x v="1"/>
    <x v="0"/>
    <x v="3"/>
  </r>
  <r>
    <n v="329"/>
    <n v="5"/>
    <x v="0"/>
    <x v="1"/>
    <x v="1"/>
    <x v="3"/>
  </r>
  <r>
    <n v="330"/>
    <n v="5"/>
    <x v="0"/>
    <x v="1"/>
    <x v="2"/>
    <x v="3"/>
  </r>
  <r>
    <n v="331"/>
    <n v="5"/>
    <x v="0"/>
    <x v="2"/>
    <x v="0"/>
    <x v="3"/>
  </r>
  <r>
    <n v="332"/>
    <n v="5"/>
    <x v="0"/>
    <x v="2"/>
    <x v="1"/>
    <x v="0"/>
  </r>
  <r>
    <n v="333"/>
    <n v="5"/>
    <x v="0"/>
    <x v="2"/>
    <x v="2"/>
    <x v="2"/>
  </r>
  <r>
    <n v="334"/>
    <n v="5"/>
    <x v="0"/>
    <x v="3"/>
    <x v="0"/>
    <x v="0"/>
  </r>
  <r>
    <n v="335"/>
    <n v="5"/>
    <x v="0"/>
    <x v="3"/>
    <x v="1"/>
    <x v="0"/>
  </r>
  <r>
    <n v="336"/>
    <n v="5"/>
    <x v="0"/>
    <x v="3"/>
    <x v="2"/>
    <x v="0"/>
  </r>
  <r>
    <n v="337"/>
    <n v="5"/>
    <x v="0"/>
    <x v="4"/>
    <x v="0"/>
    <x v="2"/>
  </r>
  <r>
    <n v="338"/>
    <n v="5"/>
    <x v="0"/>
    <x v="4"/>
    <x v="1"/>
    <x v="0"/>
  </r>
  <r>
    <n v="339"/>
    <n v="5"/>
    <x v="0"/>
    <x v="4"/>
    <x v="2"/>
    <x v="2"/>
  </r>
  <r>
    <n v="340"/>
    <n v="5"/>
    <x v="0"/>
    <x v="5"/>
    <x v="0"/>
    <x v="0"/>
  </r>
  <r>
    <n v="341"/>
    <n v="5"/>
    <x v="0"/>
    <x v="5"/>
    <x v="1"/>
    <x v="1"/>
  </r>
  <r>
    <n v="342"/>
    <n v="5"/>
    <x v="0"/>
    <x v="5"/>
    <x v="2"/>
    <x v="3"/>
  </r>
  <r>
    <n v="397"/>
    <n v="5"/>
    <x v="1"/>
    <x v="0"/>
    <x v="0"/>
    <x v="2"/>
  </r>
  <r>
    <n v="398"/>
    <n v="5"/>
    <x v="1"/>
    <x v="0"/>
    <x v="1"/>
    <x v="1"/>
  </r>
  <r>
    <n v="399"/>
    <n v="5"/>
    <x v="1"/>
    <x v="0"/>
    <x v="2"/>
    <x v="2"/>
  </r>
  <r>
    <n v="400"/>
    <n v="5"/>
    <x v="1"/>
    <x v="1"/>
    <x v="0"/>
    <x v="4"/>
  </r>
  <r>
    <n v="401"/>
    <n v="5"/>
    <x v="1"/>
    <x v="1"/>
    <x v="1"/>
    <x v="3"/>
  </r>
  <r>
    <n v="402"/>
    <n v="5"/>
    <x v="1"/>
    <x v="1"/>
    <x v="2"/>
    <x v="3"/>
  </r>
  <r>
    <n v="403"/>
    <n v="5"/>
    <x v="1"/>
    <x v="2"/>
    <x v="0"/>
    <x v="3"/>
  </r>
  <r>
    <n v="404"/>
    <n v="5"/>
    <x v="1"/>
    <x v="2"/>
    <x v="1"/>
    <x v="1"/>
  </r>
  <r>
    <n v="405"/>
    <n v="5"/>
    <x v="1"/>
    <x v="2"/>
    <x v="2"/>
    <x v="2"/>
  </r>
  <r>
    <n v="406"/>
    <n v="5"/>
    <x v="1"/>
    <x v="3"/>
    <x v="0"/>
    <x v="1"/>
  </r>
  <r>
    <n v="407"/>
    <n v="5"/>
    <x v="1"/>
    <x v="3"/>
    <x v="1"/>
    <x v="0"/>
  </r>
  <r>
    <n v="408"/>
    <n v="5"/>
    <x v="1"/>
    <x v="3"/>
    <x v="2"/>
    <x v="0"/>
  </r>
  <r>
    <n v="409"/>
    <n v="5"/>
    <x v="1"/>
    <x v="4"/>
    <x v="0"/>
    <x v="0"/>
  </r>
  <r>
    <n v="410"/>
    <n v="5"/>
    <x v="1"/>
    <x v="4"/>
    <x v="1"/>
    <x v="1"/>
  </r>
  <r>
    <n v="411"/>
    <n v="5"/>
    <x v="1"/>
    <x v="4"/>
    <x v="2"/>
    <x v="0"/>
  </r>
  <r>
    <n v="412"/>
    <n v="5"/>
    <x v="1"/>
    <x v="5"/>
    <x v="0"/>
    <x v="0"/>
  </r>
  <r>
    <n v="413"/>
    <n v="5"/>
    <x v="1"/>
    <x v="5"/>
    <x v="1"/>
    <x v="4"/>
  </r>
  <r>
    <n v="414"/>
    <n v="5"/>
    <x v="1"/>
    <x v="5"/>
    <x v="2"/>
    <x v="3"/>
  </r>
  <r>
    <n v="451"/>
    <n v="5"/>
    <x v="2"/>
    <x v="0"/>
    <x v="0"/>
    <x v="0"/>
  </r>
  <r>
    <n v="452"/>
    <n v="5"/>
    <x v="2"/>
    <x v="0"/>
    <x v="1"/>
    <x v="1"/>
  </r>
  <r>
    <n v="453"/>
    <n v="5"/>
    <x v="2"/>
    <x v="0"/>
    <x v="2"/>
    <x v="1"/>
  </r>
  <r>
    <n v="454"/>
    <n v="5"/>
    <x v="2"/>
    <x v="1"/>
    <x v="0"/>
    <x v="3"/>
  </r>
  <r>
    <n v="455"/>
    <n v="5"/>
    <x v="2"/>
    <x v="1"/>
    <x v="1"/>
    <x v="3"/>
  </r>
  <r>
    <n v="456"/>
    <n v="5"/>
    <x v="2"/>
    <x v="1"/>
    <x v="2"/>
    <x v="3"/>
  </r>
  <r>
    <n v="457"/>
    <n v="5"/>
    <x v="2"/>
    <x v="2"/>
    <x v="0"/>
    <x v="3"/>
  </r>
  <r>
    <n v="458"/>
    <n v="5"/>
    <x v="2"/>
    <x v="2"/>
    <x v="1"/>
    <x v="1"/>
  </r>
  <r>
    <n v="459"/>
    <n v="5"/>
    <x v="2"/>
    <x v="2"/>
    <x v="2"/>
    <x v="0"/>
  </r>
  <r>
    <n v="460"/>
    <n v="5"/>
    <x v="2"/>
    <x v="3"/>
    <x v="0"/>
    <x v="1"/>
  </r>
  <r>
    <n v="461"/>
    <n v="5"/>
    <x v="2"/>
    <x v="3"/>
    <x v="1"/>
    <x v="0"/>
  </r>
  <r>
    <n v="462"/>
    <n v="5"/>
    <x v="2"/>
    <x v="3"/>
    <x v="2"/>
    <x v="0"/>
  </r>
  <r>
    <n v="463"/>
    <n v="5"/>
    <x v="2"/>
    <x v="4"/>
    <x v="0"/>
    <x v="1"/>
  </r>
  <r>
    <n v="464"/>
    <n v="5"/>
    <x v="2"/>
    <x v="4"/>
    <x v="1"/>
    <x v="4"/>
  </r>
  <r>
    <n v="465"/>
    <n v="5"/>
    <x v="2"/>
    <x v="4"/>
    <x v="2"/>
    <x v="4"/>
  </r>
  <r>
    <n v="466"/>
    <n v="5"/>
    <x v="2"/>
    <x v="5"/>
    <x v="0"/>
    <x v="1"/>
  </r>
  <r>
    <n v="467"/>
    <n v="5"/>
    <x v="2"/>
    <x v="5"/>
    <x v="1"/>
    <x v="4"/>
  </r>
  <r>
    <n v="468"/>
    <n v="5"/>
    <x v="2"/>
    <x v="5"/>
    <x v="2"/>
    <x v="3"/>
  </r>
  <r>
    <n v="487"/>
    <n v="5"/>
    <x v="3"/>
    <x v="0"/>
    <x v="0"/>
    <x v="1"/>
  </r>
  <r>
    <n v="488"/>
    <n v="5"/>
    <x v="3"/>
    <x v="0"/>
    <x v="1"/>
    <x v="1"/>
  </r>
  <r>
    <n v="489"/>
    <n v="5"/>
    <x v="3"/>
    <x v="0"/>
    <x v="2"/>
    <x v="1"/>
  </r>
  <r>
    <n v="490"/>
    <n v="5"/>
    <x v="3"/>
    <x v="1"/>
    <x v="0"/>
    <x v="4"/>
  </r>
  <r>
    <n v="491"/>
    <n v="5"/>
    <x v="3"/>
    <x v="1"/>
    <x v="1"/>
    <x v="3"/>
  </r>
  <r>
    <n v="492"/>
    <n v="5"/>
    <x v="3"/>
    <x v="1"/>
    <x v="2"/>
    <x v="3"/>
  </r>
  <r>
    <n v="493"/>
    <n v="5"/>
    <x v="3"/>
    <x v="2"/>
    <x v="0"/>
    <x v="3"/>
  </r>
  <r>
    <n v="494"/>
    <n v="5"/>
    <x v="3"/>
    <x v="2"/>
    <x v="1"/>
    <x v="1"/>
  </r>
  <r>
    <n v="495"/>
    <n v="5"/>
    <x v="3"/>
    <x v="2"/>
    <x v="2"/>
    <x v="0"/>
  </r>
  <r>
    <n v="496"/>
    <n v="5"/>
    <x v="3"/>
    <x v="3"/>
    <x v="0"/>
    <x v="1"/>
  </r>
  <r>
    <n v="497"/>
    <n v="5"/>
    <x v="3"/>
    <x v="3"/>
    <x v="1"/>
    <x v="1"/>
  </r>
  <r>
    <n v="498"/>
    <n v="5"/>
    <x v="3"/>
    <x v="3"/>
    <x v="2"/>
    <x v="0"/>
  </r>
  <r>
    <n v="499"/>
    <n v="5"/>
    <x v="3"/>
    <x v="4"/>
    <x v="0"/>
    <x v="0"/>
  </r>
  <r>
    <n v="500"/>
    <n v="5"/>
    <x v="3"/>
    <x v="4"/>
    <x v="1"/>
    <x v="1"/>
  </r>
  <r>
    <n v="501"/>
    <n v="5"/>
    <x v="3"/>
    <x v="4"/>
    <x v="2"/>
    <x v="1"/>
  </r>
  <r>
    <n v="502"/>
    <n v="5"/>
    <x v="3"/>
    <x v="5"/>
    <x v="0"/>
    <x v="0"/>
  </r>
  <r>
    <n v="503"/>
    <n v="5"/>
    <x v="3"/>
    <x v="5"/>
    <x v="1"/>
    <x v="1"/>
  </r>
  <r>
    <n v="504"/>
    <n v="5"/>
    <x v="3"/>
    <x v="5"/>
    <x v="2"/>
    <x v="3"/>
  </r>
  <r>
    <n v="523"/>
    <n v="5"/>
    <x v="4"/>
    <x v="0"/>
    <x v="0"/>
    <x v="1"/>
  </r>
  <r>
    <n v="524"/>
    <n v="5"/>
    <x v="4"/>
    <x v="0"/>
    <x v="1"/>
    <x v="1"/>
  </r>
  <r>
    <n v="525"/>
    <n v="5"/>
    <x v="4"/>
    <x v="0"/>
    <x v="2"/>
    <x v="1"/>
  </r>
  <r>
    <n v="526"/>
    <n v="5"/>
    <x v="4"/>
    <x v="1"/>
    <x v="0"/>
    <x v="4"/>
  </r>
  <r>
    <n v="527"/>
    <n v="5"/>
    <x v="4"/>
    <x v="1"/>
    <x v="1"/>
    <x v="3"/>
  </r>
  <r>
    <n v="528"/>
    <n v="5"/>
    <x v="4"/>
    <x v="1"/>
    <x v="2"/>
    <x v="3"/>
  </r>
  <r>
    <n v="529"/>
    <n v="5"/>
    <x v="4"/>
    <x v="2"/>
    <x v="0"/>
    <x v="3"/>
  </r>
  <r>
    <n v="530"/>
    <n v="5"/>
    <x v="4"/>
    <x v="2"/>
    <x v="1"/>
    <x v="1"/>
  </r>
  <r>
    <n v="531"/>
    <n v="5"/>
    <x v="4"/>
    <x v="2"/>
    <x v="2"/>
    <x v="1"/>
  </r>
  <r>
    <n v="532"/>
    <n v="5"/>
    <x v="4"/>
    <x v="3"/>
    <x v="0"/>
    <x v="1"/>
  </r>
  <r>
    <n v="533"/>
    <n v="5"/>
    <x v="4"/>
    <x v="3"/>
    <x v="1"/>
    <x v="1"/>
  </r>
  <r>
    <n v="534"/>
    <n v="5"/>
    <x v="4"/>
    <x v="3"/>
    <x v="2"/>
    <x v="0"/>
  </r>
  <r>
    <n v="535"/>
    <n v="5"/>
    <x v="4"/>
    <x v="4"/>
    <x v="0"/>
    <x v="1"/>
  </r>
  <r>
    <n v="536"/>
    <n v="5"/>
    <x v="4"/>
    <x v="4"/>
    <x v="1"/>
    <x v="1"/>
  </r>
  <r>
    <n v="537"/>
    <n v="5"/>
    <x v="4"/>
    <x v="4"/>
    <x v="2"/>
    <x v="4"/>
  </r>
  <r>
    <n v="538"/>
    <n v="5"/>
    <x v="4"/>
    <x v="5"/>
    <x v="0"/>
    <x v="1"/>
  </r>
  <r>
    <n v="539"/>
    <n v="5"/>
    <x v="4"/>
    <x v="5"/>
    <x v="1"/>
    <x v="1"/>
  </r>
  <r>
    <n v="540"/>
    <n v="5"/>
    <x v="4"/>
    <x v="5"/>
    <x v="2"/>
    <x v="3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">
  <r>
    <n v="343"/>
    <n v="6"/>
    <x v="0"/>
    <x v="0"/>
    <x v="0"/>
    <x v="0"/>
  </r>
  <r>
    <n v="344"/>
    <n v="6"/>
    <x v="0"/>
    <x v="0"/>
    <x v="1"/>
    <x v="1"/>
  </r>
  <r>
    <n v="345"/>
    <n v="6"/>
    <x v="0"/>
    <x v="0"/>
    <x v="2"/>
    <x v="0"/>
  </r>
  <r>
    <n v="346"/>
    <n v="6"/>
    <x v="0"/>
    <x v="1"/>
    <x v="0"/>
    <x v="0"/>
  </r>
  <r>
    <n v="347"/>
    <n v="6"/>
    <x v="0"/>
    <x v="1"/>
    <x v="1"/>
    <x v="2"/>
  </r>
  <r>
    <n v="348"/>
    <n v="6"/>
    <x v="0"/>
    <x v="1"/>
    <x v="2"/>
    <x v="2"/>
  </r>
  <r>
    <n v="349"/>
    <n v="6"/>
    <x v="0"/>
    <x v="2"/>
    <x v="0"/>
    <x v="2"/>
  </r>
  <r>
    <n v="350"/>
    <n v="6"/>
    <x v="0"/>
    <x v="2"/>
    <x v="1"/>
    <x v="0"/>
  </r>
  <r>
    <n v="351"/>
    <n v="6"/>
    <x v="0"/>
    <x v="2"/>
    <x v="2"/>
    <x v="3"/>
  </r>
  <r>
    <n v="352"/>
    <n v="6"/>
    <x v="0"/>
    <x v="3"/>
    <x v="0"/>
    <x v="0"/>
  </r>
  <r>
    <n v="353"/>
    <n v="6"/>
    <x v="0"/>
    <x v="3"/>
    <x v="1"/>
    <x v="0"/>
  </r>
  <r>
    <n v="354"/>
    <n v="6"/>
    <x v="0"/>
    <x v="3"/>
    <x v="2"/>
    <x v="0"/>
  </r>
  <r>
    <n v="355"/>
    <n v="6"/>
    <x v="0"/>
    <x v="4"/>
    <x v="0"/>
    <x v="3"/>
  </r>
  <r>
    <n v="356"/>
    <n v="6"/>
    <x v="0"/>
    <x v="4"/>
    <x v="1"/>
    <x v="0"/>
  </r>
  <r>
    <n v="357"/>
    <n v="6"/>
    <x v="0"/>
    <x v="4"/>
    <x v="2"/>
    <x v="3"/>
  </r>
  <r>
    <n v="358"/>
    <n v="6"/>
    <x v="0"/>
    <x v="5"/>
    <x v="0"/>
    <x v="0"/>
  </r>
  <r>
    <n v="359"/>
    <n v="6"/>
    <x v="0"/>
    <x v="5"/>
    <x v="1"/>
    <x v="1"/>
  </r>
  <r>
    <n v="360"/>
    <n v="6"/>
    <x v="0"/>
    <x v="5"/>
    <x v="2"/>
    <x v="2"/>
  </r>
  <r>
    <n v="415"/>
    <n v="6"/>
    <x v="1"/>
    <x v="0"/>
    <x v="0"/>
    <x v="3"/>
  </r>
  <r>
    <n v="416"/>
    <n v="6"/>
    <x v="1"/>
    <x v="0"/>
    <x v="1"/>
    <x v="1"/>
  </r>
  <r>
    <n v="417"/>
    <n v="6"/>
    <x v="1"/>
    <x v="0"/>
    <x v="2"/>
    <x v="3"/>
  </r>
  <r>
    <n v="418"/>
    <n v="6"/>
    <x v="1"/>
    <x v="1"/>
    <x v="0"/>
    <x v="0"/>
  </r>
  <r>
    <n v="419"/>
    <n v="6"/>
    <x v="1"/>
    <x v="1"/>
    <x v="1"/>
    <x v="2"/>
  </r>
  <r>
    <n v="420"/>
    <n v="6"/>
    <x v="1"/>
    <x v="1"/>
    <x v="2"/>
    <x v="2"/>
  </r>
  <r>
    <n v="421"/>
    <n v="6"/>
    <x v="1"/>
    <x v="2"/>
    <x v="0"/>
    <x v="2"/>
  </r>
  <r>
    <n v="422"/>
    <n v="6"/>
    <x v="1"/>
    <x v="2"/>
    <x v="1"/>
    <x v="1"/>
  </r>
  <r>
    <n v="423"/>
    <n v="6"/>
    <x v="1"/>
    <x v="2"/>
    <x v="2"/>
    <x v="3"/>
  </r>
  <r>
    <n v="424"/>
    <n v="6"/>
    <x v="1"/>
    <x v="3"/>
    <x v="0"/>
    <x v="1"/>
  </r>
  <r>
    <n v="425"/>
    <n v="6"/>
    <x v="1"/>
    <x v="3"/>
    <x v="1"/>
    <x v="0"/>
  </r>
  <r>
    <n v="426"/>
    <n v="6"/>
    <x v="1"/>
    <x v="3"/>
    <x v="2"/>
    <x v="1"/>
  </r>
  <r>
    <n v="427"/>
    <n v="6"/>
    <x v="1"/>
    <x v="4"/>
    <x v="0"/>
    <x v="1"/>
  </r>
  <r>
    <n v="428"/>
    <n v="6"/>
    <x v="1"/>
    <x v="4"/>
    <x v="1"/>
    <x v="1"/>
  </r>
  <r>
    <n v="429"/>
    <n v="6"/>
    <x v="1"/>
    <x v="4"/>
    <x v="2"/>
    <x v="3"/>
  </r>
  <r>
    <n v="430"/>
    <n v="6"/>
    <x v="1"/>
    <x v="5"/>
    <x v="0"/>
    <x v="0"/>
  </r>
  <r>
    <n v="431"/>
    <n v="6"/>
    <x v="1"/>
    <x v="5"/>
    <x v="1"/>
    <x v="4"/>
  </r>
  <r>
    <n v="432"/>
    <n v="6"/>
    <x v="1"/>
    <x v="5"/>
    <x v="2"/>
    <x v="2"/>
  </r>
  <r>
    <n v="469"/>
    <n v="6"/>
    <x v="2"/>
    <x v="0"/>
    <x v="0"/>
    <x v="0"/>
  </r>
  <r>
    <n v="470"/>
    <n v="6"/>
    <x v="2"/>
    <x v="0"/>
    <x v="1"/>
    <x v="1"/>
  </r>
  <r>
    <n v="471"/>
    <n v="6"/>
    <x v="2"/>
    <x v="0"/>
    <x v="2"/>
    <x v="1"/>
  </r>
  <r>
    <n v="472"/>
    <n v="6"/>
    <x v="2"/>
    <x v="1"/>
    <x v="0"/>
    <x v="0"/>
  </r>
  <r>
    <n v="473"/>
    <n v="6"/>
    <x v="2"/>
    <x v="1"/>
    <x v="1"/>
    <x v="2"/>
  </r>
  <r>
    <n v="474"/>
    <n v="6"/>
    <x v="2"/>
    <x v="1"/>
    <x v="2"/>
    <x v="2"/>
  </r>
  <r>
    <n v="475"/>
    <n v="6"/>
    <x v="2"/>
    <x v="2"/>
    <x v="0"/>
    <x v="2"/>
  </r>
  <r>
    <n v="476"/>
    <n v="6"/>
    <x v="2"/>
    <x v="2"/>
    <x v="1"/>
    <x v="1"/>
  </r>
  <r>
    <n v="477"/>
    <n v="6"/>
    <x v="2"/>
    <x v="2"/>
    <x v="2"/>
    <x v="0"/>
  </r>
  <r>
    <n v="478"/>
    <n v="6"/>
    <x v="2"/>
    <x v="3"/>
    <x v="0"/>
    <x v="1"/>
  </r>
  <r>
    <n v="479"/>
    <n v="6"/>
    <x v="2"/>
    <x v="3"/>
    <x v="1"/>
    <x v="0"/>
  </r>
  <r>
    <n v="480"/>
    <n v="6"/>
    <x v="2"/>
    <x v="3"/>
    <x v="2"/>
    <x v="1"/>
  </r>
  <r>
    <n v="481"/>
    <n v="6"/>
    <x v="2"/>
    <x v="4"/>
    <x v="0"/>
    <x v="0"/>
  </r>
  <r>
    <n v="482"/>
    <n v="6"/>
    <x v="2"/>
    <x v="4"/>
    <x v="1"/>
    <x v="1"/>
  </r>
  <r>
    <n v="483"/>
    <n v="6"/>
    <x v="2"/>
    <x v="4"/>
    <x v="2"/>
    <x v="1"/>
  </r>
  <r>
    <n v="484"/>
    <n v="6"/>
    <x v="2"/>
    <x v="5"/>
    <x v="0"/>
    <x v="1"/>
  </r>
  <r>
    <n v="485"/>
    <n v="6"/>
    <x v="2"/>
    <x v="5"/>
    <x v="1"/>
    <x v="4"/>
  </r>
  <r>
    <n v="486"/>
    <n v="6"/>
    <x v="2"/>
    <x v="5"/>
    <x v="2"/>
    <x v="2"/>
  </r>
  <r>
    <n v="505"/>
    <n v="6"/>
    <x v="3"/>
    <x v="0"/>
    <x v="0"/>
    <x v="0"/>
  </r>
  <r>
    <n v="506"/>
    <n v="6"/>
    <x v="3"/>
    <x v="0"/>
    <x v="1"/>
    <x v="1"/>
  </r>
  <r>
    <n v="507"/>
    <n v="6"/>
    <x v="3"/>
    <x v="0"/>
    <x v="2"/>
    <x v="1"/>
  </r>
  <r>
    <n v="508"/>
    <n v="6"/>
    <x v="3"/>
    <x v="1"/>
    <x v="0"/>
    <x v="0"/>
  </r>
  <r>
    <n v="509"/>
    <n v="6"/>
    <x v="3"/>
    <x v="1"/>
    <x v="1"/>
    <x v="2"/>
  </r>
  <r>
    <n v="510"/>
    <n v="6"/>
    <x v="3"/>
    <x v="1"/>
    <x v="2"/>
    <x v="2"/>
  </r>
  <r>
    <n v="511"/>
    <n v="6"/>
    <x v="3"/>
    <x v="2"/>
    <x v="0"/>
    <x v="2"/>
  </r>
  <r>
    <n v="512"/>
    <n v="6"/>
    <x v="3"/>
    <x v="2"/>
    <x v="1"/>
    <x v="1"/>
  </r>
  <r>
    <n v="513"/>
    <n v="6"/>
    <x v="3"/>
    <x v="2"/>
    <x v="2"/>
    <x v="0"/>
  </r>
  <r>
    <n v="514"/>
    <n v="6"/>
    <x v="3"/>
    <x v="3"/>
    <x v="0"/>
    <x v="1"/>
  </r>
  <r>
    <n v="515"/>
    <n v="6"/>
    <x v="3"/>
    <x v="3"/>
    <x v="1"/>
    <x v="1"/>
  </r>
  <r>
    <n v="516"/>
    <n v="6"/>
    <x v="3"/>
    <x v="3"/>
    <x v="2"/>
    <x v="0"/>
  </r>
  <r>
    <n v="517"/>
    <n v="6"/>
    <x v="3"/>
    <x v="4"/>
    <x v="0"/>
    <x v="1"/>
  </r>
  <r>
    <n v="518"/>
    <n v="6"/>
    <x v="3"/>
    <x v="4"/>
    <x v="1"/>
    <x v="1"/>
  </r>
  <r>
    <n v="519"/>
    <n v="6"/>
    <x v="3"/>
    <x v="4"/>
    <x v="2"/>
    <x v="1"/>
  </r>
  <r>
    <n v="520"/>
    <n v="6"/>
    <x v="3"/>
    <x v="5"/>
    <x v="0"/>
    <x v="1"/>
  </r>
  <r>
    <n v="521"/>
    <n v="6"/>
    <x v="3"/>
    <x v="5"/>
    <x v="1"/>
    <x v="1"/>
  </r>
  <r>
    <n v="522"/>
    <n v="6"/>
    <x v="3"/>
    <x v="5"/>
    <x v="2"/>
    <x v="2"/>
  </r>
  <r>
    <n v="523"/>
    <n v="6"/>
    <x v="4"/>
    <x v="0"/>
    <x v="0"/>
    <x v="1"/>
  </r>
  <r>
    <n v="524"/>
    <n v="6"/>
    <x v="4"/>
    <x v="0"/>
    <x v="1"/>
    <x v="1"/>
  </r>
  <r>
    <n v="525"/>
    <n v="6"/>
    <x v="4"/>
    <x v="0"/>
    <x v="2"/>
    <x v="1"/>
  </r>
  <r>
    <n v="526"/>
    <n v="6"/>
    <x v="4"/>
    <x v="1"/>
    <x v="0"/>
    <x v="0"/>
  </r>
  <r>
    <n v="527"/>
    <n v="6"/>
    <x v="4"/>
    <x v="1"/>
    <x v="1"/>
    <x v="2"/>
  </r>
  <r>
    <n v="528"/>
    <n v="6"/>
    <x v="4"/>
    <x v="1"/>
    <x v="2"/>
    <x v="2"/>
  </r>
  <r>
    <n v="529"/>
    <n v="6"/>
    <x v="4"/>
    <x v="2"/>
    <x v="0"/>
    <x v="2"/>
  </r>
  <r>
    <n v="530"/>
    <n v="6"/>
    <x v="4"/>
    <x v="2"/>
    <x v="1"/>
    <x v="1"/>
  </r>
  <r>
    <n v="531"/>
    <n v="6"/>
    <x v="4"/>
    <x v="2"/>
    <x v="2"/>
    <x v="1"/>
  </r>
  <r>
    <n v="532"/>
    <n v="6"/>
    <x v="4"/>
    <x v="3"/>
    <x v="0"/>
    <x v="1"/>
  </r>
  <r>
    <n v="533"/>
    <n v="6"/>
    <x v="4"/>
    <x v="3"/>
    <x v="1"/>
    <x v="1"/>
  </r>
  <r>
    <n v="534"/>
    <n v="6"/>
    <x v="4"/>
    <x v="3"/>
    <x v="2"/>
    <x v="4"/>
  </r>
  <r>
    <n v="535"/>
    <n v="6"/>
    <x v="4"/>
    <x v="4"/>
    <x v="0"/>
    <x v="1"/>
  </r>
  <r>
    <n v="536"/>
    <n v="6"/>
    <x v="4"/>
    <x v="4"/>
    <x v="1"/>
    <x v="1"/>
  </r>
  <r>
    <n v="537"/>
    <n v="6"/>
    <x v="4"/>
    <x v="4"/>
    <x v="2"/>
    <x v="0"/>
  </r>
  <r>
    <n v="538"/>
    <n v="6"/>
    <x v="4"/>
    <x v="5"/>
    <x v="0"/>
    <x v="1"/>
  </r>
  <r>
    <n v="539"/>
    <n v="6"/>
    <x v="4"/>
    <x v="5"/>
    <x v="1"/>
    <x v="1"/>
  </r>
  <r>
    <n v="540"/>
    <n v="6"/>
    <x v="4"/>
    <x v="5"/>
    <x v="2"/>
    <x v="2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8">
  <r>
    <n v="541"/>
    <x v="0"/>
    <s v="Copystand"/>
    <s v="Handheld"/>
    <s v="A"/>
    <s v="Glass"/>
    <x v="0"/>
  </r>
  <r>
    <n v="542"/>
    <x v="0"/>
    <s v="Copystand"/>
    <s v="Handheld"/>
    <s v="A"/>
    <s v="Metal"/>
    <x v="0"/>
  </r>
  <r>
    <n v="543"/>
    <x v="0"/>
    <s v="Copystand"/>
    <s v="Handheld"/>
    <s v="A"/>
    <s v="Plastic"/>
    <x v="0"/>
  </r>
  <r>
    <n v="544"/>
    <x v="0"/>
    <s v="Copystand"/>
    <s v="Handheld"/>
    <s v="B"/>
    <s v="Glass"/>
    <x v="1"/>
  </r>
  <r>
    <n v="545"/>
    <x v="0"/>
    <s v="Copystand"/>
    <s v="Handheld"/>
    <s v="B"/>
    <s v="Metal"/>
    <x v="1"/>
  </r>
  <r>
    <n v="546"/>
    <x v="0"/>
    <s v="Copystand"/>
    <s v="Handheld"/>
    <s v="B"/>
    <s v="Plastic"/>
    <x v="1"/>
  </r>
  <r>
    <n v="547"/>
    <x v="0"/>
    <s v="Copystand"/>
    <s v="Handheld"/>
    <s v="C"/>
    <s v="Glass"/>
    <x v="1"/>
  </r>
  <r>
    <n v="548"/>
    <x v="0"/>
    <s v="Copystand"/>
    <s v="Handheld"/>
    <s v="C"/>
    <s v="Metal"/>
    <x v="2"/>
  </r>
  <r>
    <n v="549"/>
    <x v="0"/>
    <s v="Copystand"/>
    <s v="Handheld"/>
    <s v="C"/>
    <s v="Plastic"/>
    <x v="3"/>
  </r>
  <r>
    <n v="550"/>
    <x v="0"/>
    <s v="Copystand"/>
    <s v="Handheld"/>
    <s v="D"/>
    <s v="Glass"/>
    <x v="3"/>
  </r>
  <r>
    <n v="551"/>
    <x v="0"/>
    <s v="Copystand"/>
    <s v="Handheld"/>
    <s v="D"/>
    <s v="Metal"/>
    <x v="2"/>
  </r>
  <r>
    <n v="552"/>
    <x v="0"/>
    <s v="Copystand"/>
    <s v="Handheld"/>
    <s v="D"/>
    <s v="Plastic"/>
    <x v="1"/>
  </r>
  <r>
    <n v="553"/>
    <x v="0"/>
    <s v="Copystand"/>
    <s v="Handheld"/>
    <s v="E"/>
    <s v="Glass"/>
    <x v="3"/>
  </r>
  <r>
    <n v="554"/>
    <x v="0"/>
    <s v="Copystand"/>
    <s v="Handheld"/>
    <s v="E"/>
    <s v="Metal"/>
    <x v="2"/>
  </r>
  <r>
    <n v="555"/>
    <x v="0"/>
    <s v="Copystand"/>
    <s v="Handheld"/>
    <s v="E"/>
    <s v="Plastic"/>
    <x v="4"/>
  </r>
  <r>
    <n v="556"/>
    <x v="0"/>
    <s v="Copystand"/>
    <s v="Handheld"/>
    <s v="F"/>
    <s v="Glass"/>
    <x v="3"/>
  </r>
  <r>
    <n v="557"/>
    <x v="0"/>
    <s v="Copystand"/>
    <s v="Handheld"/>
    <s v="F"/>
    <s v="Metal"/>
    <x v="0"/>
  </r>
  <r>
    <n v="558"/>
    <x v="0"/>
    <s v="Copystand"/>
    <s v="Handheld"/>
    <s v="F"/>
    <s v="Plastic"/>
    <x v="1"/>
  </r>
  <r>
    <n v="559"/>
    <x v="1"/>
    <s v="Copystand"/>
    <s v="Handheld"/>
    <s v="A"/>
    <s v="Glass"/>
    <x v="2"/>
  </r>
  <r>
    <n v="560"/>
    <x v="1"/>
    <s v="Copystand"/>
    <s v="Handheld"/>
    <s v="A"/>
    <s v="Metal"/>
    <x v="0"/>
  </r>
  <r>
    <n v="561"/>
    <x v="1"/>
    <s v="Copystand"/>
    <s v="Handheld"/>
    <s v="A"/>
    <s v="Plastic"/>
    <x v="2"/>
  </r>
  <r>
    <n v="562"/>
    <x v="1"/>
    <s v="Copystand"/>
    <s v="Handheld"/>
    <s v="B"/>
    <s v="Glass"/>
    <x v="0"/>
  </r>
  <r>
    <n v="563"/>
    <x v="1"/>
    <s v="Copystand"/>
    <s v="Handheld"/>
    <s v="B"/>
    <s v="Metal"/>
    <x v="1"/>
  </r>
  <r>
    <n v="564"/>
    <x v="1"/>
    <s v="Copystand"/>
    <s v="Handheld"/>
    <s v="B"/>
    <s v="Plastic"/>
    <x v="1"/>
  </r>
  <r>
    <n v="565"/>
    <x v="1"/>
    <s v="Copystand"/>
    <s v="Handheld"/>
    <s v="C"/>
    <s v="Glass"/>
    <x v="1"/>
  </r>
  <r>
    <n v="566"/>
    <x v="1"/>
    <s v="Copystand"/>
    <s v="Handheld"/>
    <s v="C"/>
    <s v="Metal"/>
    <x v="0"/>
  </r>
  <r>
    <n v="567"/>
    <x v="1"/>
    <s v="Copystand"/>
    <s v="Handheld"/>
    <s v="C"/>
    <s v="Plastic"/>
    <x v="0"/>
  </r>
  <r>
    <n v="568"/>
    <x v="1"/>
    <s v="Copystand"/>
    <s v="Handheld"/>
    <s v="D"/>
    <s v="Glass"/>
    <x v="0"/>
  </r>
  <r>
    <n v="569"/>
    <x v="1"/>
    <s v="Copystand"/>
    <s v="Handheld"/>
    <s v="D"/>
    <s v="Metal"/>
    <x v="0"/>
  </r>
  <r>
    <n v="570"/>
    <x v="1"/>
    <s v="Copystand"/>
    <s v="Handheld"/>
    <s v="D"/>
    <s v="Plastic"/>
    <x v="0"/>
  </r>
  <r>
    <n v="571"/>
    <x v="1"/>
    <s v="Copystand"/>
    <s v="Handheld"/>
    <s v="E"/>
    <s v="Glass"/>
    <x v="2"/>
  </r>
  <r>
    <n v="572"/>
    <x v="1"/>
    <s v="Copystand"/>
    <s v="Handheld"/>
    <s v="E"/>
    <s v="Metal"/>
    <x v="0"/>
  </r>
  <r>
    <n v="573"/>
    <x v="1"/>
    <s v="Copystand"/>
    <s v="Handheld"/>
    <s v="E"/>
    <s v="Plastic"/>
    <x v="0"/>
  </r>
  <r>
    <n v="574"/>
    <x v="1"/>
    <s v="Copystand"/>
    <s v="Handheld"/>
    <s v="F"/>
    <s v="Glass"/>
    <x v="0"/>
  </r>
  <r>
    <n v="575"/>
    <x v="1"/>
    <s v="Copystand"/>
    <s v="Handheld"/>
    <s v="F"/>
    <s v="Metal"/>
    <x v="0"/>
  </r>
  <r>
    <n v="576"/>
    <x v="1"/>
    <s v="Copystand"/>
    <s v="Handheld"/>
    <s v="F"/>
    <s v="Plastic"/>
    <x v="1"/>
  </r>
  <r>
    <n v="577"/>
    <x v="2"/>
    <s v="Copystand"/>
    <s v="Handheld"/>
    <s v="A"/>
    <s v="Glass"/>
    <x v="0"/>
  </r>
  <r>
    <n v="578"/>
    <x v="2"/>
    <s v="Copystand"/>
    <s v="Handheld"/>
    <s v="A"/>
    <s v="Metal"/>
    <x v="0"/>
  </r>
  <r>
    <n v="579"/>
    <x v="2"/>
    <s v="Copystand"/>
    <s v="Handheld"/>
    <s v="A"/>
    <s v="Plastic"/>
    <x v="3"/>
  </r>
  <r>
    <n v="580"/>
    <x v="2"/>
    <s v="Copystand"/>
    <s v="Handheld"/>
    <s v="B"/>
    <s v="Glass"/>
    <x v="2"/>
  </r>
  <r>
    <n v="581"/>
    <x v="2"/>
    <s v="Copystand"/>
    <s v="Handheld"/>
    <s v="B"/>
    <s v="Metal"/>
    <x v="1"/>
  </r>
  <r>
    <n v="582"/>
    <x v="2"/>
    <s v="Copystand"/>
    <s v="Handheld"/>
    <s v="B"/>
    <s v="Plastic"/>
    <x v="1"/>
  </r>
  <r>
    <n v="583"/>
    <x v="2"/>
    <s v="Copystand"/>
    <s v="Handheld"/>
    <s v="C"/>
    <s v="Glass"/>
    <x v="1"/>
  </r>
  <r>
    <n v="584"/>
    <x v="2"/>
    <s v="Copystand"/>
    <s v="Handheld"/>
    <s v="C"/>
    <s v="Metal"/>
    <x v="0"/>
  </r>
  <r>
    <n v="585"/>
    <x v="2"/>
    <s v="Copystand"/>
    <s v="Handheld"/>
    <s v="C"/>
    <s v="Plastic"/>
    <x v="0"/>
  </r>
  <r>
    <n v="586"/>
    <x v="2"/>
    <s v="Copystand"/>
    <s v="Handheld"/>
    <s v="D"/>
    <s v="Glass"/>
    <x v="0"/>
  </r>
  <r>
    <n v="587"/>
    <x v="2"/>
    <s v="Copystand"/>
    <s v="Handheld"/>
    <s v="D"/>
    <s v="Metal"/>
    <x v="0"/>
  </r>
  <r>
    <n v="588"/>
    <x v="2"/>
    <s v="Copystand"/>
    <s v="Handheld"/>
    <s v="D"/>
    <s v="Plastic"/>
    <x v="0"/>
  </r>
  <r>
    <n v="589"/>
    <x v="2"/>
    <s v="Copystand"/>
    <s v="Handheld"/>
    <s v="E"/>
    <s v="Glass"/>
    <x v="0"/>
  </r>
  <r>
    <n v="590"/>
    <x v="2"/>
    <s v="Copystand"/>
    <s v="Handheld"/>
    <s v="E"/>
    <s v="Metal"/>
    <x v="0"/>
  </r>
  <r>
    <n v="591"/>
    <x v="2"/>
    <s v="Copystand"/>
    <s v="Handheld"/>
    <s v="E"/>
    <s v="Plastic"/>
    <x v="0"/>
  </r>
  <r>
    <n v="592"/>
    <x v="2"/>
    <s v="Copystand"/>
    <s v="Handheld"/>
    <s v="F"/>
    <s v="Glass"/>
    <x v="0"/>
  </r>
  <r>
    <n v="593"/>
    <x v="2"/>
    <s v="Copystand"/>
    <s v="Handheld"/>
    <s v="F"/>
    <s v="Metal"/>
    <x v="0"/>
  </r>
  <r>
    <n v="594"/>
    <x v="2"/>
    <s v="Copystand"/>
    <s v="Handheld"/>
    <s v="F"/>
    <s v="Plastic"/>
    <x v="1"/>
  </r>
  <r>
    <n v="595"/>
    <x v="3"/>
    <s v="Copystand"/>
    <s v="Handheld"/>
    <s v="A"/>
    <s v="Glass"/>
    <x v="0"/>
  </r>
  <r>
    <n v="596"/>
    <x v="3"/>
    <s v="Copystand"/>
    <s v="Handheld"/>
    <s v="A"/>
    <s v="Metal"/>
    <x v="0"/>
  </r>
  <r>
    <n v="597"/>
    <x v="3"/>
    <s v="Copystand"/>
    <s v="Handheld"/>
    <s v="A"/>
    <s v="Plastic"/>
    <x v="5"/>
  </r>
  <r>
    <n v="598"/>
    <x v="3"/>
    <s v="Copystand"/>
    <s v="Handheld"/>
    <s v="B"/>
    <s v="Glass"/>
    <x v="2"/>
  </r>
  <r>
    <n v="599"/>
    <x v="3"/>
    <s v="Copystand"/>
    <s v="Handheld"/>
    <s v="B"/>
    <s v="Metal"/>
    <x v="1"/>
  </r>
  <r>
    <n v="600"/>
    <x v="3"/>
    <s v="Copystand"/>
    <s v="Handheld"/>
    <s v="B"/>
    <s v="Plastic"/>
    <x v="1"/>
  </r>
  <r>
    <n v="601"/>
    <x v="3"/>
    <s v="Copystand"/>
    <s v="Handheld"/>
    <s v="C"/>
    <s v="Glass"/>
    <x v="1"/>
  </r>
  <r>
    <n v="602"/>
    <x v="3"/>
    <s v="Copystand"/>
    <s v="Handheld"/>
    <s v="C"/>
    <s v="Metal"/>
    <x v="0"/>
  </r>
  <r>
    <n v="603"/>
    <x v="3"/>
    <s v="Copystand"/>
    <s v="Handheld"/>
    <s v="C"/>
    <s v="Plastic"/>
    <x v="0"/>
  </r>
  <r>
    <n v="604"/>
    <x v="3"/>
    <s v="Copystand"/>
    <s v="Handheld"/>
    <s v="D"/>
    <s v="Glass"/>
    <x v="0"/>
  </r>
  <r>
    <n v="605"/>
    <x v="3"/>
    <s v="Copystand"/>
    <s v="Handheld"/>
    <s v="D"/>
    <s v="Metal"/>
    <x v="0"/>
  </r>
  <r>
    <n v="606"/>
    <x v="3"/>
    <s v="Copystand"/>
    <s v="Handheld"/>
    <s v="D"/>
    <s v="Plastic"/>
    <x v="2"/>
  </r>
  <r>
    <n v="607"/>
    <x v="3"/>
    <s v="Copystand"/>
    <s v="Handheld"/>
    <s v="E"/>
    <s v="Glass"/>
    <x v="2"/>
  </r>
  <r>
    <n v="608"/>
    <x v="3"/>
    <s v="Copystand"/>
    <s v="Handheld"/>
    <s v="E"/>
    <s v="Metal"/>
    <x v="0"/>
  </r>
  <r>
    <n v="609"/>
    <x v="3"/>
    <s v="Copystand"/>
    <s v="Handheld"/>
    <s v="E"/>
    <s v="Plastic"/>
    <x v="0"/>
  </r>
  <r>
    <n v="610"/>
    <x v="3"/>
    <s v="Copystand"/>
    <s v="Handheld"/>
    <s v="F"/>
    <s v="Glass"/>
    <x v="2"/>
  </r>
  <r>
    <n v="611"/>
    <x v="3"/>
    <s v="Copystand"/>
    <s v="Handheld"/>
    <s v="F"/>
    <s v="Metal"/>
    <x v="0"/>
  </r>
  <r>
    <n v="612"/>
    <x v="3"/>
    <s v="Copystand"/>
    <s v="Handheld"/>
    <s v="F"/>
    <s v="Plastic"/>
    <x v="1"/>
  </r>
  <r>
    <n v="613"/>
    <x v="4"/>
    <s v="Copystand"/>
    <s v="Handheld"/>
    <s v="A"/>
    <s v="Glass"/>
    <x v="0"/>
  </r>
  <r>
    <n v="614"/>
    <x v="4"/>
    <s v="Copystand"/>
    <s v="Handheld"/>
    <s v="A"/>
    <s v="Metal"/>
    <x v="0"/>
  </r>
  <r>
    <n v="615"/>
    <x v="4"/>
    <s v="Copystand"/>
    <s v="Handheld"/>
    <s v="A"/>
    <s v="Plastic"/>
    <x v="3"/>
  </r>
  <r>
    <n v="616"/>
    <x v="4"/>
    <s v="Copystand"/>
    <s v="Handheld"/>
    <s v="B"/>
    <s v="Glass"/>
    <x v="2"/>
  </r>
  <r>
    <n v="617"/>
    <x v="4"/>
    <s v="Copystand"/>
    <s v="Handheld"/>
    <s v="B"/>
    <s v="Metal"/>
    <x v="1"/>
  </r>
  <r>
    <n v="618"/>
    <x v="4"/>
    <s v="Copystand"/>
    <s v="Handheld"/>
    <s v="B"/>
    <s v="Plastic"/>
    <x v="1"/>
  </r>
  <r>
    <n v="619"/>
    <x v="4"/>
    <s v="Copystand"/>
    <s v="Handheld"/>
    <s v="C"/>
    <s v="Glass"/>
    <x v="1"/>
  </r>
  <r>
    <n v="620"/>
    <x v="4"/>
    <s v="Copystand"/>
    <s v="Handheld"/>
    <s v="C"/>
    <s v="Metal"/>
    <x v="0"/>
  </r>
  <r>
    <n v="621"/>
    <x v="4"/>
    <s v="Copystand"/>
    <s v="Handheld"/>
    <s v="C"/>
    <s v="Plastic"/>
    <x v="0"/>
  </r>
  <r>
    <n v="622"/>
    <x v="4"/>
    <s v="Copystand"/>
    <s v="Handheld"/>
    <s v="D"/>
    <s v="Glass"/>
    <x v="0"/>
  </r>
  <r>
    <n v="623"/>
    <x v="4"/>
    <s v="Copystand"/>
    <s v="Handheld"/>
    <s v="D"/>
    <s v="Metal"/>
    <x v="0"/>
  </r>
  <r>
    <n v="624"/>
    <x v="4"/>
    <s v="Copystand"/>
    <s v="Handheld"/>
    <s v="D"/>
    <s v="Plastic"/>
    <x v="2"/>
  </r>
  <r>
    <n v="625"/>
    <x v="4"/>
    <s v="Copystand"/>
    <s v="Handheld"/>
    <s v="E"/>
    <s v="Glass"/>
    <x v="0"/>
  </r>
  <r>
    <n v="626"/>
    <x v="4"/>
    <s v="Copystand"/>
    <s v="Handheld"/>
    <s v="E"/>
    <s v="Metal"/>
    <x v="0"/>
  </r>
  <r>
    <n v="627"/>
    <x v="4"/>
    <s v="Copystand"/>
    <s v="Handheld"/>
    <s v="E"/>
    <s v="Plastic"/>
    <x v="0"/>
  </r>
  <r>
    <n v="628"/>
    <x v="4"/>
    <s v="Copystand"/>
    <s v="Handheld"/>
    <s v="F"/>
    <s v="Glass"/>
    <x v="0"/>
  </r>
  <r>
    <n v="629"/>
    <x v="4"/>
    <s v="Copystand"/>
    <s v="Handheld"/>
    <s v="F"/>
    <s v="Metal"/>
    <x v="0"/>
  </r>
  <r>
    <n v="630"/>
    <x v="4"/>
    <s v="Copystand"/>
    <s v="Handheld"/>
    <s v="F"/>
    <s v="Plastic"/>
    <x v="1"/>
  </r>
  <r>
    <n v="631"/>
    <x v="5"/>
    <s v="Copystand"/>
    <s v="Handheld"/>
    <s v="A"/>
    <s v="Glass"/>
    <x v="0"/>
  </r>
  <r>
    <n v="632"/>
    <x v="5"/>
    <s v="Copystand"/>
    <s v="Handheld"/>
    <s v="A"/>
    <s v="Metal"/>
    <x v="0"/>
  </r>
  <r>
    <n v="633"/>
    <x v="5"/>
    <s v="Copystand"/>
    <s v="Handheld"/>
    <s v="A"/>
    <s v="Plastic"/>
    <x v="0"/>
  </r>
  <r>
    <n v="634"/>
    <x v="5"/>
    <s v="Copystand"/>
    <s v="Handheld"/>
    <s v="B"/>
    <s v="Glass"/>
    <x v="0"/>
  </r>
  <r>
    <n v="635"/>
    <x v="5"/>
    <s v="Copystand"/>
    <s v="Handheld"/>
    <s v="B"/>
    <s v="Metal"/>
    <x v="1"/>
  </r>
  <r>
    <n v="636"/>
    <x v="5"/>
    <s v="Copystand"/>
    <s v="Handheld"/>
    <s v="B"/>
    <s v="Plastic"/>
    <x v="1"/>
  </r>
  <r>
    <n v="637"/>
    <x v="5"/>
    <s v="Copystand"/>
    <s v="Handheld"/>
    <s v="C"/>
    <s v="Glass"/>
    <x v="1"/>
  </r>
  <r>
    <n v="638"/>
    <x v="5"/>
    <s v="Copystand"/>
    <s v="Handheld"/>
    <s v="C"/>
    <s v="Metal"/>
    <x v="0"/>
  </r>
  <r>
    <n v="639"/>
    <x v="5"/>
    <s v="Copystand"/>
    <s v="Handheld"/>
    <s v="C"/>
    <s v="Plastic"/>
    <x v="0"/>
  </r>
  <r>
    <n v="640"/>
    <x v="5"/>
    <s v="Copystand"/>
    <s v="Handheld"/>
    <s v="D"/>
    <s v="Glass"/>
    <x v="0"/>
  </r>
  <r>
    <n v="641"/>
    <x v="5"/>
    <s v="Copystand"/>
    <s v="Handheld"/>
    <s v="D"/>
    <s v="Metal"/>
    <x v="0"/>
  </r>
  <r>
    <n v="642"/>
    <x v="5"/>
    <s v="Copystand"/>
    <s v="Handheld"/>
    <s v="D"/>
    <s v="Plastic"/>
    <x v="2"/>
  </r>
  <r>
    <n v="643"/>
    <x v="5"/>
    <s v="Copystand"/>
    <s v="Handheld"/>
    <s v="E"/>
    <s v="Glass"/>
    <x v="0"/>
  </r>
  <r>
    <n v="644"/>
    <x v="5"/>
    <s v="Copystand"/>
    <s v="Handheld"/>
    <s v="E"/>
    <s v="Metal"/>
    <x v="0"/>
  </r>
  <r>
    <n v="645"/>
    <x v="5"/>
    <s v="Copystand"/>
    <s v="Handheld"/>
    <s v="E"/>
    <s v="Plastic"/>
    <x v="0"/>
  </r>
  <r>
    <n v="646"/>
    <x v="5"/>
    <s v="Copystand"/>
    <s v="Handheld"/>
    <s v="F"/>
    <s v="Glass"/>
    <x v="0"/>
  </r>
  <r>
    <n v="647"/>
    <x v="5"/>
    <s v="Copystand"/>
    <s v="Handheld"/>
    <s v="F"/>
    <s v="Metal"/>
    <x v="2"/>
  </r>
  <r>
    <n v="648"/>
    <x v="5"/>
    <s v="Copystand"/>
    <s v="Handheld"/>
    <s v="F"/>
    <s v="Plastic"/>
    <x v="1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">
  <r>
    <n v="253"/>
    <n v="5"/>
    <n v="6"/>
    <x v="0"/>
    <x v="0"/>
    <x v="0"/>
  </r>
  <r>
    <n v="254"/>
    <n v="5"/>
    <n v="6"/>
    <x v="0"/>
    <x v="1"/>
    <x v="1"/>
  </r>
  <r>
    <n v="255"/>
    <n v="5"/>
    <n v="6"/>
    <x v="0"/>
    <x v="2"/>
    <x v="0"/>
  </r>
  <r>
    <n v="256"/>
    <n v="5"/>
    <n v="6"/>
    <x v="1"/>
    <x v="0"/>
    <x v="1"/>
  </r>
  <r>
    <n v="257"/>
    <n v="5"/>
    <n v="6"/>
    <x v="1"/>
    <x v="1"/>
    <x v="2"/>
  </r>
  <r>
    <n v="258"/>
    <n v="5"/>
    <n v="6"/>
    <x v="1"/>
    <x v="2"/>
    <x v="2"/>
  </r>
  <r>
    <n v="259"/>
    <n v="5"/>
    <n v="6"/>
    <x v="2"/>
    <x v="0"/>
    <x v="2"/>
  </r>
  <r>
    <n v="260"/>
    <n v="5"/>
    <n v="6"/>
    <x v="2"/>
    <x v="1"/>
    <x v="1"/>
  </r>
  <r>
    <n v="261"/>
    <n v="5"/>
    <n v="6"/>
    <x v="2"/>
    <x v="2"/>
    <x v="1"/>
  </r>
  <r>
    <n v="262"/>
    <n v="5"/>
    <n v="6"/>
    <x v="3"/>
    <x v="0"/>
    <x v="1"/>
  </r>
  <r>
    <n v="263"/>
    <n v="5"/>
    <n v="6"/>
    <x v="3"/>
    <x v="1"/>
    <x v="1"/>
  </r>
  <r>
    <n v="264"/>
    <n v="5"/>
    <n v="6"/>
    <x v="3"/>
    <x v="2"/>
    <x v="1"/>
  </r>
  <r>
    <n v="265"/>
    <n v="5"/>
    <n v="6"/>
    <x v="4"/>
    <x v="0"/>
    <x v="1"/>
  </r>
  <r>
    <n v="266"/>
    <n v="5"/>
    <n v="6"/>
    <x v="4"/>
    <x v="1"/>
    <x v="1"/>
  </r>
  <r>
    <n v="267"/>
    <n v="5"/>
    <n v="6"/>
    <x v="4"/>
    <x v="2"/>
    <x v="1"/>
  </r>
  <r>
    <n v="268"/>
    <n v="5"/>
    <n v="6"/>
    <x v="5"/>
    <x v="0"/>
    <x v="1"/>
  </r>
  <r>
    <n v="269"/>
    <n v="5"/>
    <n v="6"/>
    <x v="5"/>
    <x v="1"/>
    <x v="1"/>
  </r>
  <r>
    <n v="270"/>
    <n v="5"/>
    <n v="6"/>
    <x v="5"/>
    <x v="2"/>
    <x v="2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">
  <r>
    <n v="523"/>
    <n v="5"/>
    <n v="6"/>
    <x v="0"/>
    <x v="0"/>
    <x v="0"/>
  </r>
  <r>
    <n v="524"/>
    <n v="5"/>
    <n v="6"/>
    <x v="0"/>
    <x v="1"/>
    <x v="0"/>
  </r>
  <r>
    <n v="525"/>
    <n v="5"/>
    <n v="6"/>
    <x v="0"/>
    <x v="2"/>
    <x v="0"/>
  </r>
  <r>
    <n v="526"/>
    <n v="5"/>
    <n v="6"/>
    <x v="1"/>
    <x v="0"/>
    <x v="1"/>
  </r>
  <r>
    <n v="527"/>
    <n v="5"/>
    <n v="6"/>
    <x v="1"/>
    <x v="1"/>
    <x v="2"/>
  </r>
  <r>
    <n v="528"/>
    <n v="5"/>
    <n v="6"/>
    <x v="1"/>
    <x v="2"/>
    <x v="2"/>
  </r>
  <r>
    <n v="529"/>
    <n v="5"/>
    <n v="6"/>
    <x v="2"/>
    <x v="0"/>
    <x v="2"/>
  </r>
  <r>
    <n v="530"/>
    <n v="5"/>
    <n v="6"/>
    <x v="2"/>
    <x v="1"/>
    <x v="0"/>
  </r>
  <r>
    <n v="531"/>
    <n v="5"/>
    <n v="6"/>
    <x v="2"/>
    <x v="2"/>
    <x v="0"/>
  </r>
  <r>
    <n v="532"/>
    <n v="5"/>
    <n v="6"/>
    <x v="3"/>
    <x v="0"/>
    <x v="0"/>
  </r>
  <r>
    <n v="533"/>
    <n v="5"/>
    <n v="6"/>
    <x v="3"/>
    <x v="1"/>
    <x v="0"/>
  </r>
  <r>
    <n v="534"/>
    <n v="5"/>
    <n v="6"/>
    <x v="3"/>
    <x v="2"/>
    <x v="3"/>
  </r>
  <r>
    <n v="535"/>
    <n v="5"/>
    <n v="6"/>
    <x v="4"/>
    <x v="0"/>
    <x v="0"/>
  </r>
  <r>
    <n v="536"/>
    <n v="5"/>
    <n v="6"/>
    <x v="4"/>
    <x v="1"/>
    <x v="0"/>
  </r>
  <r>
    <n v="537"/>
    <n v="5"/>
    <n v="6"/>
    <x v="4"/>
    <x v="2"/>
    <x v="1"/>
  </r>
  <r>
    <n v="538"/>
    <n v="5"/>
    <n v="6"/>
    <x v="5"/>
    <x v="0"/>
    <x v="0"/>
  </r>
  <r>
    <n v="539"/>
    <n v="5"/>
    <n v="6"/>
    <x v="5"/>
    <x v="1"/>
    <x v="0"/>
  </r>
  <r>
    <n v="540"/>
    <n v="5"/>
    <n v="6"/>
    <x v="5"/>
    <x v="2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4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4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4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5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5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5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5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5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5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6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6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6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6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6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D47E15-D737-4949-ACC7-7D31A6569FCA}" name="PivotTable6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H4:AM11" firstHeaderRow="1" firstDataRow="2" firstDataCol="1"/>
  <pivotFields count="6">
    <pivotField showAll="0"/>
    <pivotField showAll="0">
      <items count="2">
        <item x="0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axis="axisCol" dataField="1" showAll="0">
      <items count="5">
        <item x="3"/>
        <item x="1"/>
        <item x="0"/>
        <item x="2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5">
    <i>
      <x/>
    </i>
    <i>
      <x v="1"/>
    </i>
    <i>
      <x v="2"/>
    </i>
    <i>
      <x v="3"/>
    </i>
    <i t="grand">
      <x/>
    </i>
  </colItems>
  <dataFields count="1">
    <dataField name="Count of Median" fld="5" subtotal="count" baseField="5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90B63A2-29B3-46A5-80AD-9641558F2231}" name="PivotTable9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H69:AM74" firstHeaderRow="1" firstDataRow="2" firstDataCol="1"/>
  <pivotFields count="6">
    <pivotField showAll="0"/>
    <pivotField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5">
        <item x="3"/>
        <item x="1"/>
        <item x="0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5">
    <i>
      <x/>
    </i>
    <i>
      <x v="1"/>
    </i>
    <i>
      <x v="2"/>
    </i>
    <i>
      <x v="3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2412AF-C715-44D9-B140-4DA485FE4010}" name="PivotTable2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H40:N48" firstHeaderRow="1" firstDataRow="2" firstDataCol="1" rowPageCount="1" colPageCount="1"/>
  <pivotFields count="6">
    <pivotField showAll="0"/>
    <pivotField axis="axisPage" showAll="0">
      <items count="2">
        <item x="0"/>
        <item t="default"/>
      </items>
    </pivotField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3"/>
        <item x="1"/>
        <item x="0"/>
        <item x="4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1" hier="-1"/>
  </pageFields>
  <dataFields count="1">
    <dataField name="Count of Median" fld="5" subtotal="count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DE564D-B3D1-46D0-A5DF-4D63D87BA2E3}" name="PivotTable1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>
  <location ref="H3:N10" firstHeaderRow="1" firstDataRow="2" firstDataCol="1"/>
  <pivotFields count="6">
    <pivotField showAll="0"/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axis="axisCol" dataField="1" showAll="0">
      <items count="6">
        <item x="3"/>
        <item x="1"/>
        <item x="0"/>
        <item x="4"/>
        <item x="2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7DF735-697F-4869-BA4B-BCFEE25787D9}" name="PivotTable8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H71:N76" firstHeaderRow="1" firstDataRow="2" firstDataCol="1" rowPageCount="1" colPageCount="1"/>
  <pivotFields count="6">
    <pivotField showAll="0"/>
    <pivotField axis="axisPage" showAll="0">
      <items count="2">
        <item x="0"/>
        <item t="default"/>
      </items>
    </pivotField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3"/>
        <item x="1"/>
        <item x="0"/>
        <item x="4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1" hier="-1"/>
  </pageFields>
  <dataFields count="1">
    <dataField name="Count of Median" fld="5" subtotal="count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94B4BC-9F35-40C6-B55D-9EBDD4E9902C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H37:AM45" firstHeaderRow="1" firstDataRow="2" firstDataCol="1"/>
  <pivotFields count="6"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5">
        <item x="3"/>
        <item x="1"/>
        <item x="0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5">
    <i>
      <x/>
    </i>
    <i>
      <x v="1"/>
    </i>
    <i>
      <x v="2"/>
    </i>
    <i>
      <x v="3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EE5CC5B-6F2B-46B6-AF27-486A92202B99}" name="PivotTable14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>
  <location ref="J36:P44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4"/>
        <item x="0"/>
        <item x="1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0D6160-E07E-4E39-B0D5-A34BA65EDD0F}" name="PivotTable1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D4:AK11" firstHeaderRow="1" firstDataRow="2" firstDataCol="1"/>
  <pivotFields count="6">
    <pivotField showAll="0"/>
    <pivotField showAll="0"/>
    <pivotField axis="axisRow" showAll="0" sortType="ascending">
      <items count="7">
        <item x="0"/>
        <item m="1" x="5"/>
        <item x="1"/>
        <item x="2"/>
        <item x="3"/>
        <item x="4"/>
        <item t="default"/>
      </items>
    </pivotField>
    <pivotField showAll="0"/>
    <pivotField showAll="0"/>
    <pivotField axis="axisCol" dataField="1" showAll="0">
      <items count="7">
        <item x="5"/>
        <item x="4"/>
        <item x="0"/>
        <item x="1"/>
        <item x="3"/>
        <item x="2"/>
        <item t="default"/>
      </items>
    </pivotField>
  </pivotFields>
  <rowFields count="1">
    <field x="2"/>
  </rowFields>
  <rowItems count="6">
    <i>
      <x/>
    </i>
    <i>
      <x v="2"/>
    </i>
    <i>
      <x v="3"/>
    </i>
    <i>
      <x v="4"/>
    </i>
    <i>
      <x v="5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FD4101F-60CA-4DA2-8A25-F55CAD200E8F}" name="PivotTable9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3:P10" firstHeaderRow="1" firstDataRow="2" firstDataCol="1"/>
  <pivotFields count="6">
    <pivotField showAll="0"/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axis="axisCol" dataField="1" showAll="0">
      <items count="6">
        <item x="4"/>
        <item x="0"/>
        <item x="1"/>
        <item x="3"/>
        <item x="2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30F32D-8AA9-4732-94B0-CBA20A8F9B41}" name="PivotTable23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D68:AK73" firstHeaderRow="1" firstDataRow="2" firstDataCol="1"/>
  <pivotFields count="6">
    <pivotField showAll="0"/>
    <pivotField showAll="0"/>
    <pivotField showAll="0" sortType="ascending">
      <items count="7">
        <item x="0"/>
        <item m="1" x="5"/>
        <item x="1"/>
        <item x="2"/>
        <item x="3"/>
        <item x="4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7">
        <item x="5"/>
        <item x="4"/>
        <item x="0"/>
        <item x="1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34577E-5391-4EE8-950D-21F17F9F2947}" name="PivotTable20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>
  <location ref="J68:P73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4"/>
        <item x="0"/>
        <item x="1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chartFormats count="5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  <chartFormat chart="1" format="8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9EBFCC-312A-43C8-9AC6-B25126AA0668}" name="PivotTable17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D36:AK44" firstHeaderRow="1" firstDataRow="2" firstDataCol="1"/>
  <pivotFields count="6">
    <pivotField showAll="0"/>
    <pivotField showAll="0"/>
    <pivotField showAll="0" sortType="ascending">
      <items count="7">
        <item x="0"/>
        <item m="1" x="5"/>
        <item x="1"/>
        <item x="2"/>
        <item x="3"/>
        <item x="4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7">
        <item x="5"/>
        <item x="4"/>
        <item x="0"/>
        <item x="1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2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1D4C612-6DE5-40E0-B66D-F1C9F6691129}" name="PivotTable18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C4:AI11" firstHeaderRow="1" firstDataRow="2" firstDataCol="1"/>
  <pivotFields count="6">
    <pivotField showAll="0"/>
    <pivotField showAll="0"/>
    <pivotField axis="axisRow" showAll="0">
      <items count="6">
        <item x="4"/>
        <item x="3"/>
        <item x="0"/>
        <item x="1"/>
        <item x="2"/>
        <item t="default"/>
      </items>
    </pivotField>
    <pivotField showAll="0"/>
    <pivotField showAll="0"/>
    <pivotField axis="axisCol" dataField="1" showAll="0">
      <items count="6">
        <item x="1"/>
        <item x="0"/>
        <item x="3"/>
        <item x="4"/>
        <item x="2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9F2C9B-25DF-4D40-B863-FDCD74B52B71}" name="PivotTable35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C67:AI72" firstHeaderRow="1" firstDataRow="2" firstDataCol="1"/>
  <pivotFields count="6">
    <pivotField showAll="0"/>
    <pivotField showAll="0"/>
    <pivotField showAll="0">
      <items count="6">
        <item x="4"/>
        <item x="3"/>
        <item x="0"/>
        <item x="1"/>
        <item x="2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1"/>
        <item x="0"/>
        <item x="3"/>
        <item x="4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462CC2-FE52-4AA4-821C-F9B7A3E92F8F}" name="PivotTable32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67:P72" firstHeaderRow="1" firstDataRow="2" firstDataCol="1"/>
  <pivotFields count="6">
    <pivotField showAll="0"/>
    <pivotField showAll="0"/>
    <pivotField showAll="0">
      <items count="6">
        <item x="4"/>
        <item x="3"/>
        <item x="0"/>
        <item x="1"/>
        <item x="2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 sortType="ascending">
      <items count="8">
        <item m="1" x="5"/>
        <item m="1" x="6"/>
        <item x="3"/>
        <item x="0"/>
        <item x="1"/>
        <item x="4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 v="2"/>
    </i>
    <i>
      <x v="3"/>
    </i>
    <i>
      <x v="4"/>
    </i>
    <i>
      <x v="5"/>
    </i>
    <i>
      <x v="6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C5F094-9377-40BC-9DBD-A6ADAF93D3A3}" name="PivotTable29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C35:AI43" firstHeaderRow="1" firstDataRow="2" firstDataCol="1"/>
  <pivotFields count="6">
    <pivotField showAll="0"/>
    <pivotField showAll="0"/>
    <pivotField showAll="0">
      <items count="6">
        <item x="4"/>
        <item x="3"/>
        <item x="0"/>
        <item x="1"/>
        <item x="2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1"/>
        <item x="0"/>
        <item x="3"/>
        <item x="4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C86100-8DA8-4B03-ABCA-3349B7CFC3E3}" name="PivotTable26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35:P43" firstHeaderRow="1" firstDataRow="2" firstDataCol="1"/>
  <pivotFields count="6">
    <pivotField showAll="0"/>
    <pivotField showAll="0"/>
    <pivotField showAll="0">
      <items count="6">
        <item x="4"/>
        <item x="3"/>
        <item x="0"/>
        <item x="1"/>
        <item x="2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 sortType="ascending">
      <items count="8">
        <item m="1" x="5"/>
        <item m="1" x="6"/>
        <item x="3"/>
        <item x="0"/>
        <item x="1"/>
        <item x="4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 v="2"/>
    </i>
    <i>
      <x v="3"/>
    </i>
    <i>
      <x v="4"/>
    </i>
    <i>
      <x v="5"/>
    </i>
    <i>
      <x v="6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4526983-7E50-416E-85F7-7752806D37C7}" name="PivotTable15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4:P11" firstHeaderRow="1" firstDataRow="2" firstDataCol="1"/>
  <pivotFields count="6">
    <pivotField showAll="0"/>
    <pivotField showAll="0"/>
    <pivotField axis="axisRow" showAll="0">
      <items count="6">
        <item x="4"/>
        <item x="3"/>
        <item x="0"/>
        <item x="1"/>
        <item x="2"/>
        <item t="default"/>
      </items>
    </pivotField>
    <pivotField showAll="0"/>
    <pivotField showAll="0"/>
    <pivotField axis="axisCol" dataField="1" showAll="0" sortType="ascending">
      <items count="8">
        <item m="1" x="5"/>
        <item m="1" x="6"/>
        <item x="3"/>
        <item x="0"/>
        <item x="1"/>
        <item x="4"/>
        <item x="2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6">
    <i>
      <x v="2"/>
    </i>
    <i>
      <x v="3"/>
    </i>
    <i>
      <x v="4"/>
    </i>
    <i>
      <x v="5"/>
    </i>
    <i>
      <x v="6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90FAE6-7CAC-434C-A4C8-3D0F41B3317B}" name="PivotTable41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34:Q42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7">
        <item x="5"/>
        <item x="1"/>
        <item x="2"/>
        <item x="0"/>
        <item x="4"/>
        <item x="3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080F12-CB2D-4D07-82EB-FDED7E2D0BBD}" name="PivotTable38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D4:AJ11" firstHeaderRow="1" firstDataRow="2" firstDataCol="1"/>
  <pivotFields count="6">
    <pivotField showAll="0"/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001E61-D283-403D-AB81-998859CB503A}" name="PivotTable1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4:Q11" firstHeaderRow="1" firstDataRow="2" firstDataCol="1"/>
  <pivotFields count="6">
    <pivotField showAll="0"/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axis="axisCol" dataField="1" showAll="0">
      <items count="7">
        <item x="5"/>
        <item x="1"/>
        <item x="2"/>
        <item x="0"/>
        <item x="4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09CC2A-AAF8-45AC-9F20-632A7061E062}" name="PivotTable50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D66:AJ71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288735A-37E6-4CC0-A1CC-808BCB3F837E}" name="PivotTable47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66:Q71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7">
        <item x="5"/>
        <item x="1"/>
        <item x="2"/>
        <item x="0"/>
        <item x="4"/>
        <item x="3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8D1F11C-E27A-4184-BDBB-E78E562114D0}" name="PivotTable44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D34:AJ42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3F78E21-4CE2-47EE-B7C4-E2808DC9F118}" name="PivotTable65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C68:AI73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 sortType="ascending">
      <items count="7">
        <item m="1" x="5"/>
        <item x="4"/>
        <item x="1"/>
        <item x="0"/>
        <item x="2"/>
        <item x="3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796C41-B698-4881-B2DB-C53AFD80E1BD}" name="PivotTable62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68:O73" firstHeaderRow="1" firstDataRow="2" firstDataCol="1"/>
  <pivotFields count="6">
    <pivotField showAll="0"/>
    <pivotField showAll="0"/>
    <pivotField showAll="0" sortType="ascending">
      <items count="7">
        <item x="0"/>
        <item x="1"/>
        <item x="2"/>
        <item x="3"/>
        <item m="1" x="5"/>
        <item x="4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 sortType="ascending">
      <items count="6">
        <item x="4"/>
        <item x="1"/>
        <item x="0"/>
        <item x="2"/>
        <item x="3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77E4E3-1E36-48BC-8DEF-FA09C0DBC948}" name="PivotTable59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C36:AI44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 sortType="ascending">
      <items count="7">
        <item m="1" x="5"/>
        <item x="4"/>
        <item x="1"/>
        <item x="0"/>
        <item x="2"/>
        <item x="3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29FD0E9-E3C3-43FE-A75F-EE34EA39B2A6}" name="PivotTable56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36:O44" firstHeaderRow="1" firstDataRow="2" firstDataCol="1"/>
  <pivotFields count="6">
    <pivotField showAll="0"/>
    <pivotField showAll="0"/>
    <pivotField showAll="0" sortType="ascending">
      <items count="7">
        <item x="0"/>
        <item x="1"/>
        <item x="2"/>
        <item x="3"/>
        <item m="1" x="5"/>
        <item x="4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 sortType="ascending">
      <items count="6">
        <item x="4"/>
        <item x="1"/>
        <item x="0"/>
        <item x="2"/>
        <item x="3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0ABF03-CE95-4399-91E0-255430EB9EC1}" name="PivotTable53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C4:AI11" firstHeaderRow="1" firstDataRow="2" firstDataCol="1"/>
  <pivotFields count="6">
    <pivotField showAll="0"/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axis="axisCol" dataField="1" showAll="0" sortType="ascending">
      <items count="7">
        <item m="1" x="5"/>
        <item x="4"/>
        <item x="1"/>
        <item x="0"/>
        <item x="2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6"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241F46D-1007-48AF-A5B3-A8CA913577C2}" name="PivotTable4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4:O11" firstHeaderRow="1" firstDataRow="2" firstDataCol="1"/>
  <pivotFields count="6">
    <pivotField showAll="0"/>
    <pivotField showAll="0"/>
    <pivotField axis="axisRow" showAll="0" sortType="ascending">
      <items count="7">
        <item x="0"/>
        <item x="1"/>
        <item x="2"/>
        <item x="3"/>
        <item m="1" x="5"/>
        <item x="4"/>
        <item t="default"/>
      </items>
    </pivotField>
    <pivotField showAll="0"/>
    <pivotField showAll="0"/>
    <pivotField axis="axisCol" dataField="1" showAll="0" sortType="ascending">
      <items count="6">
        <item x="4"/>
        <item x="1"/>
        <item x="0"/>
        <item x="2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E13A6B-0C9C-4402-B8EF-795373C158B6}" name="PivotTable12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C68:AI73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2A4AB3A-753C-47EE-9B70-8BCD219AA423}" name="PivotTable11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68:O73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068122-2138-4554-923A-1F07D9F0C435}" name="PivotTable8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C36:AI44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8FC7BB-DF4B-48F2-91FA-526C814F8372}" name="PivotTable4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36:O44" firstHeaderRow="1" firstDataRow="2" firstDataCol="1"/>
  <pivotFields count="6">
    <pivotField showAll="0"/>
    <pivotField showAll="0"/>
    <pivotField showAll="0">
      <items count="6">
        <item x="0"/>
        <item x="1"/>
        <item x="2"/>
        <item x="3"/>
        <item x="4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60D8BED-707E-4380-A983-DBF4F4AF3026}" name="PivotTable1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C4:AI11" firstHeaderRow="1" firstDataRow="2" firstDataCol="1"/>
  <pivotFields count="6">
    <pivotField showAll="0"/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7C8E612-70F8-4F28-8761-71AC01C74427}" name="PivotTable7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I4:O11" firstHeaderRow="1" firstDataRow="2" firstDataCol="1"/>
  <pivotFields count="6">
    <pivotField showAll="0"/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showAll="0"/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1A4214-0028-430F-9B45-96DFF7696208}" name="PivotTable2" cacheId="1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6">
  <location ref="H2:L28" firstHeaderRow="1" firstDataRow="2" firstDataCol="1"/>
  <pivotFields count="6">
    <pivotField showAll="0"/>
    <pivotField showAll="0"/>
    <pivotField showAll="0"/>
    <pivotField axis="axisRow" showAll="0" sortType="descending">
      <items count="13">
        <item x="2"/>
        <item x="1"/>
        <item x="4"/>
        <item x="0"/>
        <item m="1" x="9"/>
        <item m="1" x="6"/>
        <item m="1" x="10"/>
        <item m="1" x="7"/>
        <item m="1" x="11"/>
        <item x="5"/>
        <item x="3"/>
        <item m="1" x="8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5">
        <item x="0"/>
        <item x="1"/>
        <item m="1" x="3"/>
        <item x="2"/>
        <item t="default"/>
      </items>
    </pivotField>
  </pivotFields>
  <rowFields count="2">
    <field x="3"/>
    <field x="4"/>
  </rowFields>
  <rowItems count="25">
    <i>
      <x/>
    </i>
    <i r="1">
      <x/>
    </i>
    <i r="1">
      <x v="1"/>
    </i>
    <i r="1">
      <x v="2"/>
    </i>
    <i>
      <x v="1"/>
    </i>
    <i r="1">
      <x/>
    </i>
    <i r="1">
      <x v="1"/>
    </i>
    <i r="1">
      <x v="2"/>
    </i>
    <i>
      <x v="2"/>
    </i>
    <i r="1">
      <x/>
    </i>
    <i r="1">
      <x v="1"/>
    </i>
    <i r="1">
      <x v="2"/>
    </i>
    <i>
      <x v="3"/>
    </i>
    <i r="1">
      <x/>
    </i>
    <i r="1">
      <x v="1"/>
    </i>
    <i r="1">
      <x v="2"/>
    </i>
    <i>
      <x v="9"/>
    </i>
    <i r="1">
      <x/>
    </i>
    <i r="1">
      <x v="1"/>
    </i>
    <i r="1">
      <x v="2"/>
    </i>
    <i>
      <x v="10"/>
    </i>
    <i r="1">
      <x/>
    </i>
    <i r="1">
      <x v="1"/>
    </i>
    <i r="1">
      <x v="2"/>
    </i>
    <i t="grand">
      <x/>
    </i>
  </rowItems>
  <colFields count="1">
    <field x="5"/>
  </colFields>
  <colItems count="4">
    <i>
      <x/>
    </i>
    <i>
      <x v="1"/>
    </i>
    <i>
      <x v="3"/>
    </i>
    <i t="grand">
      <x/>
    </i>
  </colItems>
  <dataFields count="1">
    <dataField name="Count of Median" fld="5" subtotal="count" baseField="3" baseItem="0"/>
  </dataFields>
  <chartFormats count="4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4FB147-D4DB-4C54-86F1-D7D1ABAF2076}" name="PivotTable3" cacheId="1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8">
  <location ref="H36:M38" firstHeaderRow="1" firstDataRow="2" firstDataCol="1"/>
  <pivotFields count="6">
    <pivotField showAll="0"/>
    <pivotField showAll="0"/>
    <pivotField showAll="0"/>
    <pivotField showAll="0">
      <items count="13">
        <item m="1" x="8"/>
        <item m="1" x="11"/>
        <item m="1" x="7"/>
        <item m="1" x="10"/>
        <item m="1" x="6"/>
        <item m="1" x="9"/>
        <item x="0"/>
        <item x="1"/>
        <item x="2"/>
        <item x="3"/>
        <item x="4"/>
        <item x="5"/>
        <item t="default"/>
      </items>
    </pivotField>
    <pivotField showAll="0">
      <items count="4">
        <item x="0"/>
        <item x="1"/>
        <item x="2"/>
        <item t="default"/>
      </items>
    </pivotField>
    <pivotField axis="axisCol" dataField="1" showAll="0">
      <items count="6">
        <item x="1"/>
        <item x="0"/>
        <item x="3"/>
        <item m="1" x="4"/>
        <item x="2"/>
        <item t="default"/>
      </items>
    </pivotField>
  </pivotFields>
  <rowItems count="1">
    <i/>
  </rowItems>
  <colFields count="1">
    <field x="5"/>
  </colFields>
  <colItems count="5">
    <i>
      <x/>
    </i>
    <i>
      <x v="1"/>
    </i>
    <i>
      <x v="2"/>
    </i>
    <i>
      <x v="4"/>
    </i>
    <i t="grand">
      <x/>
    </i>
  </colItems>
  <dataFields count="1">
    <dataField name="Count of Median" fld="5" subtotal="count" baseField="3" baseItem="0"/>
  </dataFields>
  <chartFormats count="13">
    <chartFormat chart="5" format="1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5" format="1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5" format="1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5" format="1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6" format="14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6" format="15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6" format="16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6" format="17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7" format="18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0"/>
          </reference>
        </references>
      </pivotArea>
    </chartFormat>
    <chartFormat chart="7" format="19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7" format="20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7" format="2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4"/>
          </reference>
        </references>
      </pivotArea>
    </chartFormat>
    <chartFormat chart="5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5F2173-1084-48B9-B806-89F7B2E21392}" name="PivotTable4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21:G129" firstHeaderRow="1" firstDataRow="2" firstDataCol="1"/>
  <pivotFields count="6"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3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7ECB36-9BEB-4A37-9DD8-1C6977EDB468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6">
  <location ref="A91:F99" firstHeaderRow="1" firstDataRow="2" firstDataCol="1"/>
  <pivotFields count="6"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5">
        <item x="3"/>
        <item x="1"/>
        <item x="0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5">
    <i>
      <x/>
    </i>
    <i>
      <x v="1"/>
    </i>
    <i>
      <x v="2"/>
    </i>
    <i>
      <x v="3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F6DAB2-20D0-4AE5-A56F-1BE6C4764617}" name="PivotTable10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77:G85" firstHeaderRow="1" firstDataRow="2" firstDataCol="1" rowPageCount="1" colPageCount="1"/>
  <pivotFields count="6">
    <pivotField showAll="0"/>
    <pivotField axis="axisPage" showAll="0">
      <items count="2">
        <item x="0"/>
        <item t="default"/>
      </items>
    </pivotField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1" hier="-1"/>
  </pageFields>
  <dataFields count="1">
    <dataField name="Count of Median" fld="5" subtotal="count" baseField="3" baseItem="0"/>
  </dataFields>
  <formats count="10">
    <format dxfId="69">
      <pivotArea type="all" dataOnly="0" outline="0" fieldPosition="0"/>
    </format>
    <format dxfId="68">
      <pivotArea outline="0" collapsedLevelsAreSubtotals="1" fieldPosition="0"/>
    </format>
    <format dxfId="67">
      <pivotArea type="origin" dataOnly="0" labelOnly="1" outline="0" fieldPosition="0"/>
    </format>
    <format dxfId="66">
      <pivotArea field="5" type="button" dataOnly="0" labelOnly="1" outline="0" axis="axisCol" fieldPosition="0"/>
    </format>
    <format dxfId="65">
      <pivotArea type="topRight" dataOnly="0" labelOnly="1" outline="0" fieldPosition="0"/>
    </format>
    <format dxfId="64">
      <pivotArea field="3" type="button" dataOnly="0" labelOnly="1" outline="0" axis="axisRow" fieldPosition="0"/>
    </format>
    <format dxfId="63">
      <pivotArea dataOnly="0" labelOnly="1" fieldPosition="0">
        <references count="1">
          <reference field="3" count="0"/>
        </references>
      </pivotArea>
    </format>
    <format dxfId="62">
      <pivotArea dataOnly="0" labelOnly="1" grandRow="1" outline="0" fieldPosition="0"/>
    </format>
    <format dxfId="61">
      <pivotArea dataOnly="0" labelOnly="1" fieldPosition="0">
        <references count="1">
          <reference field="5" count="0"/>
        </references>
      </pivotArea>
    </format>
    <format dxfId="6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9B19C8-D8B9-4E96-9F6E-77A8D21C660A}" name="PivotTable5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2">
  <location ref="A7:G15" firstHeaderRow="1" firstDataRow="2" firstDataCol="1" rowPageCount="1" colPageCount="1"/>
  <pivotFields count="6">
    <pivotField showAll="0"/>
    <pivotField axis="axisPage" showAll="0" defaultSubtotal="0">
      <items count="1">
        <item x="0"/>
      </items>
    </pivotField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3"/>
        <item x="1"/>
        <item x="0"/>
        <item x="4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1" hier="-1"/>
  </pageFields>
  <dataFields count="1">
    <dataField name="Count of Median" fld="5" subtotal="count" baseField="3" baseItem="0"/>
  </dataFields>
  <formats count="10">
    <format dxfId="79">
      <pivotArea type="all" dataOnly="0" outline="0" fieldPosition="0"/>
    </format>
    <format dxfId="78">
      <pivotArea outline="0" collapsedLevelsAreSubtotals="1" fieldPosition="0"/>
    </format>
    <format dxfId="77">
      <pivotArea type="origin" dataOnly="0" labelOnly="1" outline="0" fieldPosition="0"/>
    </format>
    <format dxfId="76">
      <pivotArea field="5" type="button" dataOnly="0" labelOnly="1" outline="0" axis="axisCol" fieldPosition="0"/>
    </format>
    <format dxfId="75">
      <pivotArea type="topRight" dataOnly="0" labelOnly="1" outline="0" fieldPosition="0"/>
    </format>
    <format dxfId="74">
      <pivotArea field="3" type="button" dataOnly="0" labelOnly="1" outline="0" axis="axisRow" fieldPosition="0"/>
    </format>
    <format dxfId="73">
      <pivotArea dataOnly="0" labelOnly="1" fieldPosition="0">
        <references count="1">
          <reference field="3" count="0"/>
        </references>
      </pivotArea>
    </format>
    <format dxfId="72">
      <pivotArea dataOnly="0" labelOnly="1" grandRow="1" outline="0" fieldPosition="0"/>
    </format>
    <format dxfId="71">
      <pivotArea dataOnly="0" labelOnly="1" fieldPosition="0">
        <references count="1">
          <reference field="5" count="0"/>
        </references>
      </pivotArea>
    </format>
    <format dxfId="7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ECA60F-EF33-48C1-AE24-46E2E336D46A}" name="PivotTable7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5:G43" firstHeaderRow="1" firstDataRow="2" firstDataCol="1" rowPageCount="1" colPageCount="1"/>
  <pivotFields count="6">
    <pivotField showAll="0"/>
    <pivotField axis="axisPage" showAll="0">
      <items count="2">
        <item x="0"/>
        <item t="default"/>
      </items>
    </pivotField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8">
        <item m="1" x="5"/>
        <item m="1" x="6"/>
        <item x="3"/>
        <item x="0"/>
        <item x="1"/>
        <item x="4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 v="2"/>
    </i>
    <i>
      <x v="3"/>
    </i>
    <i>
      <x v="4"/>
    </i>
    <i>
      <x v="5"/>
    </i>
    <i>
      <x v="6"/>
    </i>
    <i t="grand">
      <x/>
    </i>
  </colItems>
  <pageFields count="1">
    <pageField fld="1" hier="-1"/>
  </pageFields>
  <dataFields count="1">
    <dataField name="Count of Median" fld="5" subtotal="count" baseField="3" baseItem="0"/>
  </dataFields>
  <formats count="10">
    <format dxfId="89">
      <pivotArea type="all" dataOnly="0" outline="0" fieldPosition="0"/>
    </format>
    <format dxfId="88">
      <pivotArea outline="0" collapsedLevelsAreSubtotals="1" fieldPosition="0"/>
    </format>
    <format dxfId="87">
      <pivotArea type="origin" dataOnly="0" labelOnly="1" outline="0" fieldPosition="0"/>
    </format>
    <format dxfId="86">
      <pivotArea field="5" type="button" dataOnly="0" labelOnly="1" outline="0" axis="axisCol" fieldPosition="0"/>
    </format>
    <format dxfId="85">
      <pivotArea type="topRight" dataOnly="0" labelOnly="1" outline="0" fieldPosition="0"/>
    </format>
    <format dxfId="84">
      <pivotArea field="3" type="button" dataOnly="0" labelOnly="1" outline="0" axis="axisRow" fieldPosition="0"/>
    </format>
    <format dxfId="83">
      <pivotArea dataOnly="0" labelOnly="1" fieldPosition="0">
        <references count="1">
          <reference field="3" count="0"/>
        </references>
      </pivotArea>
    </format>
    <format dxfId="82">
      <pivotArea dataOnly="0" labelOnly="1" grandRow="1" outline="0" fieldPosition="0"/>
    </format>
    <format dxfId="81">
      <pivotArea dataOnly="0" labelOnly="1" fieldPosition="0">
        <references count="1">
          <reference field="5" count="0"/>
        </references>
      </pivotArea>
    </format>
    <format dxfId="8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57FB63-2146-4F84-8C70-0BB8A18FF517}" name="PivotTable6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21:G29" firstHeaderRow="1" firstDataRow="2" firstDataCol="1" rowPageCount="1" colPageCount="1"/>
  <pivotFields count="6">
    <pivotField showAll="0"/>
    <pivotField axis="axisPage" showAll="0">
      <items count="2">
        <item x="0"/>
        <item t="default"/>
      </items>
    </pivotField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4"/>
        <item x="0"/>
        <item x="1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1" hier="-1"/>
  </pageFields>
  <dataFields count="1">
    <dataField name="Count of Median" fld="5" subtotal="count" baseField="3" baseItem="0"/>
  </dataFields>
  <formats count="10">
    <format dxfId="99">
      <pivotArea type="all" dataOnly="0" outline="0" fieldPosition="0"/>
    </format>
    <format dxfId="98">
      <pivotArea outline="0" collapsedLevelsAreSubtotals="1" fieldPosition="0"/>
    </format>
    <format dxfId="97">
      <pivotArea type="origin" dataOnly="0" labelOnly="1" outline="0" fieldPosition="0"/>
    </format>
    <format dxfId="96">
      <pivotArea field="5" type="button" dataOnly="0" labelOnly="1" outline="0" axis="axisCol" fieldPosition="0"/>
    </format>
    <format dxfId="95">
      <pivotArea type="topRight" dataOnly="0" labelOnly="1" outline="0" fieldPosition="0"/>
    </format>
    <format dxfId="94">
      <pivotArea field="3" type="button" dataOnly="0" labelOnly="1" outline="0" axis="axisRow" fieldPosition="0"/>
    </format>
    <format dxfId="93">
      <pivotArea dataOnly="0" labelOnly="1" fieldPosition="0">
        <references count="1">
          <reference field="3" count="0"/>
        </references>
      </pivotArea>
    </format>
    <format dxfId="92">
      <pivotArea dataOnly="0" labelOnly="1" grandRow="1" outline="0" fieldPosition="0"/>
    </format>
    <format dxfId="91">
      <pivotArea dataOnly="0" labelOnly="1" fieldPosition="0">
        <references count="1">
          <reference field="5" count="0"/>
        </references>
      </pivotArea>
    </format>
    <format dxfId="9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43FB7F-D9FB-4153-BBC3-DB08E5C0A2BB}" name="PivotTable12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41:G149" firstHeaderRow="1" firstDataRow="2" firstDataCol="1"/>
  <pivotFields count="6"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64F0B9D-855F-4E56-8DF2-A9943B3A33A8}" name="PivotTable11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31:G139" firstHeaderRow="1" firstDataRow="2" firstDataCol="1"/>
  <pivotFields count="6"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7">
        <item m="1" x="5"/>
        <item x="4"/>
        <item x="1"/>
        <item x="0"/>
        <item x="2"/>
        <item x="3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9F12611-3477-4821-8BA8-DECD388BC95E}" name="PivotTable9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63:G71" firstHeaderRow="1" firstDataRow="2" firstDataCol="1" rowPageCount="1" colPageCount="1"/>
  <pivotFields count="6">
    <pivotField showAll="0"/>
    <pivotField axis="axisPage" showAll="0">
      <items count="2">
        <item x="0"/>
        <item t="default"/>
      </items>
    </pivotField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4"/>
        <item x="1"/>
        <item x="0"/>
        <item x="2"/>
        <item x="3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pageFields count="1">
    <pageField fld="1" hier="-1"/>
  </pageFields>
  <dataFields count="1">
    <dataField name="Count of Median" fld="5" subtotal="count" baseField="3" baseItem="0"/>
  </dataFields>
  <formats count="10">
    <format dxfId="109">
      <pivotArea type="all" dataOnly="0" outline="0" fieldPosition="0"/>
    </format>
    <format dxfId="108">
      <pivotArea outline="0" collapsedLevelsAreSubtotals="1" fieldPosition="0"/>
    </format>
    <format dxfId="107">
      <pivotArea type="origin" dataOnly="0" labelOnly="1" outline="0" fieldPosition="0"/>
    </format>
    <format dxfId="106">
      <pivotArea field="5" type="button" dataOnly="0" labelOnly="1" outline="0" axis="axisCol" fieldPosition="0"/>
    </format>
    <format dxfId="105">
      <pivotArea type="topRight" dataOnly="0" labelOnly="1" outline="0" fieldPosition="0"/>
    </format>
    <format dxfId="104">
      <pivotArea field="3" type="button" dataOnly="0" labelOnly="1" outline="0" axis="axisRow" fieldPosition="0"/>
    </format>
    <format dxfId="103">
      <pivotArea dataOnly="0" labelOnly="1" fieldPosition="0">
        <references count="1">
          <reference field="3" count="0"/>
        </references>
      </pivotArea>
    </format>
    <format dxfId="102">
      <pivotArea dataOnly="0" labelOnly="1" grandRow="1" outline="0" fieldPosition="0"/>
    </format>
    <format dxfId="101">
      <pivotArea dataOnly="0" labelOnly="1" fieldPosition="0">
        <references count="1">
          <reference field="5" count="0"/>
        </references>
      </pivotArea>
    </format>
    <format dxfId="10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B2D7E4F-37CA-42C0-9B69-A5A88B9E3459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01:H109" firstHeaderRow="1" firstDataRow="2" firstDataCol="1"/>
  <pivotFields count="6"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7">
        <item x="5"/>
        <item x="4"/>
        <item x="0"/>
        <item x="1"/>
        <item x="3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F1C291-09C3-4A33-812B-2C26798A9E6D}" name="PivotTable3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11:G119" firstHeaderRow="1" firstDataRow="2" firstDataCol="1"/>
  <pivotFields count="6"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6">
        <item x="1"/>
        <item x="0"/>
        <item x="3"/>
        <item x="4"/>
        <item x="2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E569092-75DE-40B9-9BC6-60D2953A7720}" name="PivotTable8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9:H57" firstHeaderRow="1" firstDataRow="2" firstDataCol="1" rowPageCount="1" colPageCount="1"/>
  <pivotFields count="6">
    <pivotField showAll="0"/>
    <pivotField axis="axisPage" showAll="0">
      <items count="2">
        <item x="0"/>
        <item t="default"/>
      </items>
    </pivotField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axis="axisCol" dataField="1" showAll="0">
      <items count="7">
        <item x="5"/>
        <item x="1"/>
        <item x="2"/>
        <item x="0"/>
        <item x="4"/>
        <item x="3"/>
        <item t="default"/>
      </items>
    </pivotField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pageFields count="1">
    <pageField fld="1" hier="-1"/>
  </pageFields>
  <dataFields count="1">
    <dataField name="Count of Median" fld="5" subtotal="count" baseField="3" baseItem="0"/>
  </dataFields>
  <formats count="10">
    <format dxfId="119">
      <pivotArea type="all" dataOnly="0" outline="0" fieldPosition="0"/>
    </format>
    <format dxfId="118">
      <pivotArea outline="0" collapsedLevelsAreSubtotals="1" fieldPosition="0"/>
    </format>
    <format dxfId="117">
      <pivotArea type="origin" dataOnly="0" labelOnly="1" outline="0" fieldPosition="0"/>
    </format>
    <format dxfId="116">
      <pivotArea field="5" type="button" dataOnly="0" labelOnly="1" outline="0" axis="axisCol" fieldPosition="0"/>
    </format>
    <format dxfId="115">
      <pivotArea type="topRight" dataOnly="0" labelOnly="1" outline="0" fieldPosition="0"/>
    </format>
    <format dxfId="114">
      <pivotArea field="3" type="button" dataOnly="0" labelOnly="1" outline="0" axis="axisRow" fieldPosition="0"/>
    </format>
    <format dxfId="113">
      <pivotArea dataOnly="0" labelOnly="1" fieldPosition="0">
        <references count="1">
          <reference field="3" count="0"/>
        </references>
      </pivotArea>
    </format>
    <format dxfId="112">
      <pivotArea dataOnly="0" labelOnly="1" grandRow="1" outline="0" fieldPosition="0"/>
    </format>
    <format dxfId="111">
      <pivotArea dataOnly="0" labelOnly="1" fieldPosition="0">
        <references count="1">
          <reference field="5" count="0"/>
        </references>
      </pivotArea>
    </format>
    <format dxfId="11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E64AE2-6A52-4DFA-9CE2-959A01D8B349}" name="PivotTable39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70:H75" firstHeaderRow="1" firstDataRow="2" firstDataCol="1"/>
  <pivotFields count="6">
    <pivotField showAll="0"/>
    <pivotField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7">
        <item x="5"/>
        <item x="4"/>
        <item x="0"/>
        <item x="1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75D314-0FCD-48AF-9AFB-E975B03A5722}" name="PivotTable5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1:G46" firstHeaderRow="1" firstDataRow="2" firstDataCol="1"/>
  <pivotFields count="6">
    <pivotField showAll="0"/>
    <pivotField showAll="0">
      <items count="2">
        <item x="0"/>
        <item t="default"/>
      </items>
    </pivotField>
    <pivotField showAll="0"/>
    <pivotField showAll="0"/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4"/>
        <item x="1"/>
        <item x="0"/>
        <item x="2"/>
        <item x="3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4" baseItem="0"/>
  </dataFields>
  <formats count="10">
    <format dxfId="9">
      <pivotArea type="all" dataOnly="0" outline="0" fieldPosition="0"/>
    </format>
    <format dxfId="8">
      <pivotArea outline="0" collapsedLevelsAreSubtotals="1" fieldPosition="0"/>
    </format>
    <format dxfId="7">
      <pivotArea type="origin" dataOnly="0" labelOnly="1" outline="0" fieldPosition="0"/>
    </format>
    <format dxfId="6">
      <pivotArea field="5" type="button" dataOnly="0" labelOnly="1" outline="0" axis="axisCol" fieldPosition="0"/>
    </format>
    <format dxfId="5">
      <pivotArea type="topRight" dataOnly="0" labelOnly="1" outline="0" fieldPosition="0"/>
    </format>
    <format dxfId="4">
      <pivotArea field="4" type="button" dataOnly="0" labelOnly="1" outline="0" axis="axisRow" fieldPosition="0"/>
    </format>
    <format dxfId="3">
      <pivotArea dataOnly="0" labelOnly="1" fieldPosition="0">
        <references count="1">
          <reference field="4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5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30E13C-4E83-45A5-88D8-4C81B029C318}" name="PivotTable40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6">
  <location ref="A60:F65" firstHeaderRow="1" firstDataRow="2" firstDataCol="1"/>
  <pivotFields count="6">
    <pivotField showAll="0"/>
    <pivotField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5">
        <item x="3"/>
        <item x="1"/>
        <item x="0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5">
    <i>
      <x/>
    </i>
    <i>
      <x v="1"/>
    </i>
    <i>
      <x v="2"/>
    </i>
    <i>
      <x v="3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9E1388-03CB-49AF-93F6-2C9D5F01BDED}" name="PivotTable2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4:G19" firstHeaderRow="1" firstDataRow="2" firstDataCol="1"/>
  <pivotFields count="6">
    <pivotField showAll="0"/>
    <pivotField showAll="0">
      <items count="2">
        <item x="0"/>
        <item t="default"/>
      </items>
    </pivotField>
    <pivotField showAll="0"/>
    <pivotField showAll="0"/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4"/>
        <item x="0"/>
        <item x="1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4" baseItem="0"/>
  </dataFields>
  <formats count="10">
    <format dxfId="19">
      <pivotArea type="all" dataOnly="0" outline="0" fieldPosition="0"/>
    </format>
    <format dxfId="18">
      <pivotArea outline="0" collapsedLevelsAreSubtotals="1" fieldPosition="0"/>
    </format>
    <format dxfId="17">
      <pivotArea type="origin" dataOnly="0" labelOnly="1" outline="0" fieldPosition="0"/>
    </format>
    <format dxfId="16">
      <pivotArea field="5" type="button" dataOnly="0" labelOnly="1" outline="0" axis="axisCol" fieldPosition="0"/>
    </format>
    <format dxfId="15">
      <pivotArea type="topRight" dataOnly="0" labelOnly="1" outline="0" fieldPosition="0"/>
    </format>
    <format dxfId="14">
      <pivotArea field="4" type="button" dataOnly="0" labelOnly="1" outline="0" axis="axisRow" fieldPosition="0"/>
    </format>
    <format dxfId="13">
      <pivotArea dataOnly="0" labelOnly="1" fieldPosition="0">
        <references count="1">
          <reference field="4" count="0"/>
        </references>
      </pivotArea>
    </format>
    <format dxfId="12">
      <pivotArea dataOnly="0" labelOnly="1" grandRow="1" outline="0" fieldPosition="0"/>
    </format>
    <format dxfId="11">
      <pivotArea dataOnly="0" labelOnly="1" fieldPosition="0">
        <references count="1">
          <reference field="5" count="0"/>
        </references>
      </pivotArea>
    </format>
    <format dxfId="1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84933-E2CE-486C-A791-BEFFE0A7A876}" name="PivotTable36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00:G105" firstHeaderRow="1" firstDataRow="2" firstDataCol="1"/>
  <pivotFields count="6">
    <pivotField showAll="0"/>
    <pivotField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7">
        <item m="1" x="5"/>
        <item x="4"/>
        <item x="1"/>
        <item x="0"/>
        <item x="2"/>
        <item x="3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97DBD2-EDC1-4184-84FD-8E6174193DFE}" name="PivotTable35" cacheId="1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10:G115" firstHeaderRow="1" firstDataRow="2" firstDataCol="1"/>
  <pivotFields count="6">
    <pivotField showAll="0"/>
    <pivotField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F22D27-209A-4B91-B2F2-4E4408BA69A9}" name="PivotTable4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2:H37" firstHeaderRow="1" firstDataRow="2" firstDataCol="1"/>
  <pivotFields count="6">
    <pivotField showAll="0"/>
    <pivotField showAll="0"/>
    <pivotField showAll="0"/>
    <pivotField showAll="0"/>
    <pivotField axis="axisRow" showAll="0">
      <items count="4">
        <item x="0"/>
        <item x="1"/>
        <item x="2"/>
        <item t="default"/>
      </items>
    </pivotField>
    <pivotField axis="axisCol" dataField="1" showAll="0">
      <items count="7">
        <item x="5"/>
        <item x="1"/>
        <item x="2"/>
        <item x="0"/>
        <item x="4"/>
        <item x="3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5" subtotal="count" baseField="4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5" type="button" dataOnly="0" labelOnly="1" outline="0" axis="axisCol" fieldPosition="0"/>
    </format>
    <format dxfId="25">
      <pivotArea type="topRight" dataOnly="0" labelOnly="1" outline="0" fieldPosition="0"/>
    </format>
    <format dxfId="24">
      <pivotArea field="4" type="button" dataOnly="0" labelOnly="1" outline="0" axis="axisRow" fieldPosition="0"/>
    </format>
    <format dxfId="23">
      <pivotArea dataOnly="0" labelOnly="1" fieldPosition="0">
        <references count="1">
          <reference field="4" count="0"/>
        </references>
      </pivotArea>
    </format>
    <format dxfId="22">
      <pivotArea dataOnly="0" labelOnly="1" grandRow="1" outline="0" fieldPosition="0"/>
    </format>
    <format dxfId="21">
      <pivotArea dataOnly="0" labelOnly="1" fieldPosition="0">
        <references count="1">
          <reference field="5" count="0"/>
        </references>
      </pivotArea>
    </format>
    <format dxfId="2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16D8E9-BEA2-4954-8F89-B6FADC49811B}" name="PivotTable6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50:G55" firstHeaderRow="1" firstDataRow="2" firstDataCol="1"/>
  <pivotFields count="6">
    <pivotField showAll="0"/>
    <pivotField showAll="0"/>
    <pivotField showAll="0"/>
    <pivotField showAll="0"/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4" baseItem="0"/>
  </dataFields>
  <formats count="10">
    <format dxfId="39">
      <pivotArea type="all" dataOnly="0" outline="0" fieldPosition="0"/>
    </format>
    <format dxfId="38">
      <pivotArea outline="0" collapsedLevelsAreSubtotals="1" fieldPosition="0"/>
    </format>
    <format dxfId="37">
      <pivotArea type="origin" dataOnly="0" labelOnly="1" outline="0" fieldPosition="0"/>
    </format>
    <format dxfId="36">
      <pivotArea field="5" type="button" dataOnly="0" labelOnly="1" outline="0" axis="axisCol" fieldPosition="0"/>
    </format>
    <format dxfId="35">
      <pivotArea type="topRight" dataOnly="0" labelOnly="1" outline="0" fieldPosition="0"/>
    </format>
    <format dxfId="34">
      <pivotArea field="4" type="button" dataOnly="0" labelOnly="1" outline="0" axis="axisRow" fieldPosition="0"/>
    </format>
    <format dxfId="33">
      <pivotArea dataOnly="0" labelOnly="1" fieldPosition="0">
        <references count="1">
          <reference field="4" count="0"/>
        </references>
      </pivotArea>
    </format>
    <format dxfId="32">
      <pivotArea dataOnly="0" labelOnly="1" grandRow="1" outline="0" fieldPosition="0"/>
    </format>
    <format dxfId="31">
      <pivotArea dataOnly="0" labelOnly="1" fieldPosition="0">
        <references count="1">
          <reference field="5" count="0"/>
        </references>
      </pivotArea>
    </format>
    <format dxfId="3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591965-6BF4-4D9B-9DAD-2EF7496D0F79}" name="PivotTable3" cacheId="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23:G28" firstHeaderRow="1" firstDataRow="2" firstDataCol="1"/>
  <pivotFields count="6">
    <pivotField showAll="0"/>
    <pivotField showAll="0"/>
    <pivotField showAll="0"/>
    <pivotField showAll="0"/>
    <pivotField axis="axisRow" showAll="0">
      <items count="4">
        <item x="0"/>
        <item x="1"/>
        <item x="2"/>
        <item t="default"/>
      </items>
    </pivotField>
    <pivotField axis="axisCol" dataField="1" showAll="0">
      <items count="8">
        <item m="1" x="5"/>
        <item m="1" x="6"/>
        <item x="3"/>
        <item x="0"/>
        <item x="1"/>
        <item x="4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 v="2"/>
    </i>
    <i>
      <x v="3"/>
    </i>
    <i>
      <x v="4"/>
    </i>
    <i>
      <x v="5"/>
    </i>
    <i>
      <x v="6"/>
    </i>
    <i t="grand">
      <x/>
    </i>
  </colItems>
  <dataFields count="1">
    <dataField name="Count of Median" fld="5" subtotal="count" baseField="4" baseItem="0"/>
  </dataFields>
  <formats count="10">
    <format dxfId="49">
      <pivotArea type="all" dataOnly="0" outline="0" fieldPosition="0"/>
    </format>
    <format dxfId="48">
      <pivotArea outline="0" collapsedLevelsAreSubtotals="1" fieldPosition="0"/>
    </format>
    <format dxfId="47">
      <pivotArea type="origin" dataOnly="0" labelOnly="1" outline="0" fieldPosition="0"/>
    </format>
    <format dxfId="46">
      <pivotArea field="5" type="button" dataOnly="0" labelOnly="1" outline="0" axis="axisCol" fieldPosition="0"/>
    </format>
    <format dxfId="45">
      <pivotArea type="topRight" dataOnly="0" labelOnly="1" outline="0" fieldPosition="0"/>
    </format>
    <format dxfId="44">
      <pivotArea field="4" type="button" dataOnly="0" labelOnly="1" outline="0" axis="axisRow" fieldPosition="0"/>
    </format>
    <format dxfId="43">
      <pivotArea dataOnly="0" labelOnly="1" fieldPosition="0">
        <references count="1">
          <reference field="4" count="0"/>
        </references>
      </pivotArea>
    </format>
    <format dxfId="42">
      <pivotArea dataOnly="0" labelOnly="1" grandRow="1" outline="0" fieldPosition="0"/>
    </format>
    <format dxfId="41">
      <pivotArea dataOnly="0" labelOnly="1" fieldPosition="0">
        <references count="1">
          <reference field="5" count="0"/>
        </references>
      </pivotArea>
    </format>
    <format dxfId="4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4F72C46-F198-40B5-AC72-995054F76E62}" name="PivotTable1" cacheId="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G9" firstHeaderRow="1" firstDataRow="2" firstDataCol="1"/>
  <pivotFields count="6">
    <pivotField showAll="0"/>
    <pivotField showAll="0">
      <items count="2">
        <item x="0"/>
        <item t="default"/>
      </items>
    </pivotField>
    <pivotField showAll="0">
      <items count="6">
        <item x="0"/>
        <item x="1"/>
        <item x="2"/>
        <item x="3"/>
        <item x="4"/>
        <item t="default"/>
      </items>
    </pivotField>
    <pivotField showAll="0"/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3"/>
        <item x="1"/>
        <item x="0"/>
        <item x="4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1" baseItem="0"/>
  </dataFields>
  <formats count="10">
    <format dxfId="59">
      <pivotArea type="all" dataOnly="0" outline="0" fieldPosition="0"/>
    </format>
    <format dxfId="58">
      <pivotArea outline="0" collapsedLevelsAreSubtotals="1" fieldPosition="0"/>
    </format>
    <format dxfId="57">
      <pivotArea type="origin" dataOnly="0" labelOnly="1" outline="0" fieldPosition="0"/>
    </format>
    <format dxfId="56">
      <pivotArea field="5" type="button" dataOnly="0" labelOnly="1" outline="0" axis="axisCol" fieldPosition="0"/>
    </format>
    <format dxfId="55">
      <pivotArea type="topRight" dataOnly="0" labelOnly="1" outline="0" fieldPosition="0"/>
    </format>
    <format dxfId="54">
      <pivotArea field="4" type="button" dataOnly="0" labelOnly="1" outline="0" axis="axisRow" fieldPosition="0"/>
    </format>
    <format dxfId="53">
      <pivotArea dataOnly="0" labelOnly="1" fieldPosition="0">
        <references count="1">
          <reference field="4" count="0"/>
        </references>
      </pivotArea>
    </format>
    <format dxfId="52">
      <pivotArea dataOnly="0" labelOnly="1" grandRow="1" outline="0" fieldPosition="0"/>
    </format>
    <format dxfId="51">
      <pivotArea dataOnly="0" labelOnly="1" fieldPosition="0">
        <references count="1">
          <reference field="5" count="0"/>
        </references>
      </pivotArea>
    </format>
    <format dxfId="5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1DE140-23FF-4C88-B050-F94CA10C8655}" name="PivotTable37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90:G95" firstHeaderRow="1" firstDataRow="2" firstDataCol="1"/>
  <pivotFields count="6">
    <pivotField showAll="0"/>
    <pivotField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4"/>
        <item x="1"/>
        <item x="0"/>
        <item x="3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3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5DEAE0-83EA-463C-89D8-46A29C7FF0B4}" name="PivotTable38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80:G85" firstHeaderRow="1" firstDataRow="2" firstDataCol="1"/>
  <pivotFields count="6">
    <pivotField showAll="0"/>
    <pivotField showAll="0"/>
    <pivotField showAll="0"/>
    <pivotField showAll="0">
      <items count="7">
        <item x="0"/>
        <item x="1"/>
        <item x="2"/>
        <item x="3"/>
        <item x="4"/>
        <item x="5"/>
        <item t="default"/>
      </items>
    </pivotField>
    <pivotField axis="axisRow" showAll="0">
      <items count="4">
        <item x="0"/>
        <item x="1"/>
        <item x="2"/>
        <item t="default"/>
      </items>
    </pivotField>
    <pivotField axis="axisCol" dataField="1" showAll="0">
      <items count="6">
        <item x="1"/>
        <item x="0"/>
        <item x="3"/>
        <item x="4"/>
        <item x="2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A40A5B-D900-4009-AD4A-D63C392286E7}" name="PivotTable10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H4:N9" firstHeaderRow="1" firstDataRow="2" firstDataCol="1"/>
  <pivotFields count="6"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showAll="0"/>
    <pivotField axis="axisCol" dataField="1" showAll="0">
      <items count="6">
        <item x="4"/>
        <item x="0"/>
        <item x="2"/>
        <item x="1"/>
        <item x="3"/>
        <item t="default"/>
      </items>
    </pivotField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Count of Median" fld="5" subtotal="count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43BC42-0D39-4B78-8C2D-C2219B174210}" name="PivotTable1" cacheId="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H11" firstHeaderRow="1" firstDataRow="2" firstDataCol="1"/>
  <pivotFields count="7"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  <pivotField showAll="0"/>
    <pivotField showAll="0"/>
    <pivotField showAll="0"/>
    <pivotField showAll="0"/>
    <pivotField axis="axisCol" dataField="1" showAll="0">
      <items count="7">
        <item x="5"/>
        <item x="3"/>
        <item x="0"/>
        <item x="2"/>
        <item x="4"/>
        <item x="1"/>
        <item t="default"/>
      </items>
    </pivotField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6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Count of Median" fld="6" subtotal="count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ivotTable" Target="../pivotTables/pivotTable3.xml"/><Relationship Id="rId7" Type="http://schemas.openxmlformats.org/officeDocument/2006/relationships/printerSettings" Target="../printerSettings/printerSettings2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9.xml"/><Relationship Id="rId7" Type="http://schemas.openxmlformats.org/officeDocument/2006/relationships/drawing" Target="../drawings/drawing2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Relationship Id="rId6" Type="http://schemas.openxmlformats.org/officeDocument/2006/relationships/pivotTable" Target="../pivotTables/pivotTable12.xml"/><Relationship Id="rId5" Type="http://schemas.openxmlformats.org/officeDocument/2006/relationships/pivotTable" Target="../pivotTables/pivotTable11.xml"/><Relationship Id="rId4" Type="http://schemas.openxmlformats.org/officeDocument/2006/relationships/pivotTable" Target="../pivotTables/pivotTable1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5.xml"/><Relationship Id="rId7" Type="http://schemas.openxmlformats.org/officeDocument/2006/relationships/drawing" Target="../drawings/drawing3.xml"/><Relationship Id="rId2" Type="http://schemas.openxmlformats.org/officeDocument/2006/relationships/pivotTable" Target="../pivotTables/pivotTable14.xml"/><Relationship Id="rId1" Type="http://schemas.openxmlformats.org/officeDocument/2006/relationships/pivotTable" Target="../pivotTables/pivotTable13.xml"/><Relationship Id="rId6" Type="http://schemas.openxmlformats.org/officeDocument/2006/relationships/pivotTable" Target="../pivotTables/pivotTable18.xml"/><Relationship Id="rId5" Type="http://schemas.openxmlformats.org/officeDocument/2006/relationships/pivotTable" Target="../pivotTables/pivotTable17.xml"/><Relationship Id="rId4" Type="http://schemas.openxmlformats.org/officeDocument/2006/relationships/pivotTable" Target="../pivotTables/pivotTable16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ivotTable" Target="../pivotTables/pivotTable21.xml"/><Relationship Id="rId7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0.xml"/><Relationship Id="rId1" Type="http://schemas.openxmlformats.org/officeDocument/2006/relationships/pivotTable" Target="../pivotTables/pivotTable19.xml"/><Relationship Id="rId6" Type="http://schemas.openxmlformats.org/officeDocument/2006/relationships/pivotTable" Target="../pivotTables/pivotTable24.xml"/><Relationship Id="rId5" Type="http://schemas.openxmlformats.org/officeDocument/2006/relationships/pivotTable" Target="../pivotTables/pivotTable23.xml"/><Relationship Id="rId4" Type="http://schemas.openxmlformats.org/officeDocument/2006/relationships/pivotTable" Target="../pivotTables/pivotTable2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27.xml"/><Relationship Id="rId7" Type="http://schemas.openxmlformats.org/officeDocument/2006/relationships/drawing" Target="../drawings/drawing5.xml"/><Relationship Id="rId2" Type="http://schemas.openxmlformats.org/officeDocument/2006/relationships/pivotTable" Target="../pivotTables/pivotTable26.xml"/><Relationship Id="rId1" Type="http://schemas.openxmlformats.org/officeDocument/2006/relationships/pivotTable" Target="../pivotTables/pivotTable25.xml"/><Relationship Id="rId6" Type="http://schemas.openxmlformats.org/officeDocument/2006/relationships/pivotTable" Target="../pivotTables/pivotTable30.xml"/><Relationship Id="rId5" Type="http://schemas.openxmlformats.org/officeDocument/2006/relationships/pivotTable" Target="../pivotTables/pivotTable29.xml"/><Relationship Id="rId4" Type="http://schemas.openxmlformats.org/officeDocument/2006/relationships/pivotTable" Target="../pivotTables/pivotTable28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6.xml"/><Relationship Id="rId3" Type="http://schemas.openxmlformats.org/officeDocument/2006/relationships/pivotTable" Target="../pivotTables/pivotTable33.xml"/><Relationship Id="rId7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32.xml"/><Relationship Id="rId1" Type="http://schemas.openxmlformats.org/officeDocument/2006/relationships/pivotTable" Target="../pivotTables/pivotTable31.xml"/><Relationship Id="rId6" Type="http://schemas.openxmlformats.org/officeDocument/2006/relationships/pivotTable" Target="../pivotTables/pivotTable36.xml"/><Relationship Id="rId5" Type="http://schemas.openxmlformats.org/officeDocument/2006/relationships/pivotTable" Target="../pivotTables/pivotTable35.xml"/><Relationship Id="rId4" Type="http://schemas.openxmlformats.org/officeDocument/2006/relationships/pivotTable" Target="../pivotTables/pivotTable3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ivotTable" Target="../pivotTables/pivotTable38.xml"/><Relationship Id="rId1" Type="http://schemas.openxmlformats.org/officeDocument/2006/relationships/pivotTable" Target="../pivotTables/pivotTable37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46.xml"/><Relationship Id="rId13" Type="http://schemas.openxmlformats.org/officeDocument/2006/relationships/printerSettings" Target="../printerSettings/printerSettings5.bin"/><Relationship Id="rId3" Type="http://schemas.openxmlformats.org/officeDocument/2006/relationships/pivotTable" Target="../pivotTables/pivotTable41.xml"/><Relationship Id="rId7" Type="http://schemas.openxmlformats.org/officeDocument/2006/relationships/pivotTable" Target="../pivotTables/pivotTable45.xml"/><Relationship Id="rId12" Type="http://schemas.openxmlformats.org/officeDocument/2006/relationships/pivotTable" Target="../pivotTables/pivotTable50.xml"/><Relationship Id="rId2" Type="http://schemas.openxmlformats.org/officeDocument/2006/relationships/pivotTable" Target="../pivotTables/pivotTable40.xml"/><Relationship Id="rId1" Type="http://schemas.openxmlformats.org/officeDocument/2006/relationships/pivotTable" Target="../pivotTables/pivotTable39.xml"/><Relationship Id="rId6" Type="http://schemas.openxmlformats.org/officeDocument/2006/relationships/pivotTable" Target="../pivotTables/pivotTable44.xml"/><Relationship Id="rId11" Type="http://schemas.openxmlformats.org/officeDocument/2006/relationships/pivotTable" Target="../pivotTables/pivotTable49.xml"/><Relationship Id="rId5" Type="http://schemas.openxmlformats.org/officeDocument/2006/relationships/pivotTable" Target="../pivotTables/pivotTable43.xml"/><Relationship Id="rId10" Type="http://schemas.openxmlformats.org/officeDocument/2006/relationships/pivotTable" Target="../pivotTables/pivotTable48.xml"/><Relationship Id="rId4" Type="http://schemas.openxmlformats.org/officeDocument/2006/relationships/pivotTable" Target="../pivotTables/pivotTable42.xml"/><Relationship Id="rId9" Type="http://schemas.openxmlformats.org/officeDocument/2006/relationships/pivotTable" Target="../pivotTables/pivotTable47.xml"/><Relationship Id="rId14" Type="http://schemas.openxmlformats.org/officeDocument/2006/relationships/drawing" Target="../drawings/drawing8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58.xml"/><Relationship Id="rId13" Type="http://schemas.openxmlformats.org/officeDocument/2006/relationships/printerSettings" Target="../printerSettings/printerSettings6.bin"/><Relationship Id="rId3" Type="http://schemas.openxmlformats.org/officeDocument/2006/relationships/pivotTable" Target="../pivotTables/pivotTable53.xml"/><Relationship Id="rId7" Type="http://schemas.openxmlformats.org/officeDocument/2006/relationships/pivotTable" Target="../pivotTables/pivotTable57.xml"/><Relationship Id="rId12" Type="http://schemas.openxmlformats.org/officeDocument/2006/relationships/pivotTable" Target="../pivotTables/pivotTable62.xml"/><Relationship Id="rId2" Type="http://schemas.openxmlformats.org/officeDocument/2006/relationships/pivotTable" Target="../pivotTables/pivotTable52.xml"/><Relationship Id="rId1" Type="http://schemas.openxmlformats.org/officeDocument/2006/relationships/pivotTable" Target="../pivotTables/pivotTable51.xml"/><Relationship Id="rId6" Type="http://schemas.openxmlformats.org/officeDocument/2006/relationships/pivotTable" Target="../pivotTables/pivotTable56.xml"/><Relationship Id="rId11" Type="http://schemas.openxmlformats.org/officeDocument/2006/relationships/pivotTable" Target="../pivotTables/pivotTable61.xml"/><Relationship Id="rId5" Type="http://schemas.openxmlformats.org/officeDocument/2006/relationships/pivotTable" Target="../pivotTables/pivotTable55.xml"/><Relationship Id="rId10" Type="http://schemas.openxmlformats.org/officeDocument/2006/relationships/pivotTable" Target="../pivotTables/pivotTable60.xml"/><Relationship Id="rId4" Type="http://schemas.openxmlformats.org/officeDocument/2006/relationships/pivotTable" Target="../pivotTables/pivotTable54.xml"/><Relationship Id="rId9" Type="http://schemas.openxmlformats.org/officeDocument/2006/relationships/pivotTable" Target="../pivotTables/pivotTable59.xml"/><Relationship Id="rId14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ivotTable" Target="../pivotTables/pivotTable6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ivotTable" Target="../pivotTables/pivotTable6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B72FD-8D09-4D21-8722-F40B9A981D70}">
  <dimension ref="A1:K281"/>
  <sheetViews>
    <sheetView workbookViewId="0">
      <pane xSplit="10" ySplit="11" topLeftCell="K261" activePane="bottomRight" state="frozen"/>
      <selection pane="topRight" activeCell="L1" sqref="L1"/>
      <selection pane="bottomLeft" activeCell="A12" sqref="A12"/>
      <selection pane="bottomRight" activeCell="H11" sqref="H11:J11"/>
    </sheetView>
  </sheetViews>
  <sheetFormatPr defaultRowHeight="14.5" x14ac:dyDescent="0.35"/>
  <cols>
    <col min="1" max="1" width="11.453125" bestFit="1" customWidth="1"/>
    <col min="2" max="2" width="12.453125" bestFit="1" customWidth="1"/>
    <col min="3" max="3" width="11.54296875" style="2" bestFit="1" customWidth="1"/>
    <col min="4" max="4" width="12.453125" style="2" bestFit="1" customWidth="1"/>
    <col min="5" max="5" width="9.1796875" style="2"/>
    <col min="12" max="12" width="15.453125" bestFit="1" customWidth="1"/>
    <col min="13" max="13" width="12.453125" bestFit="1" customWidth="1"/>
  </cols>
  <sheetData>
    <row r="1" spans="1:11" x14ac:dyDescent="0.35">
      <c r="B1" s="75" t="s">
        <v>23</v>
      </c>
      <c r="C1" s="75"/>
      <c r="D1" s="75"/>
      <c r="E1" s="75"/>
      <c r="F1" s="4"/>
      <c r="G1" s="4"/>
      <c r="H1" s="4"/>
      <c r="I1" s="4"/>
      <c r="J1" s="4"/>
      <c r="K1" s="4"/>
    </row>
    <row r="2" spans="1:11" x14ac:dyDescent="0.35">
      <c r="B2" s="74" t="s">
        <v>3</v>
      </c>
      <c r="C2" s="74"/>
      <c r="D2" s="3" t="s">
        <v>4</v>
      </c>
      <c r="E2" s="3" t="s">
        <v>5</v>
      </c>
      <c r="G2" s="75"/>
      <c r="H2" s="75"/>
      <c r="J2" s="74"/>
      <c r="K2" s="74"/>
    </row>
    <row r="3" spans="1:11" x14ac:dyDescent="0.35">
      <c r="B3" s="78">
        <v>1</v>
      </c>
      <c r="C3" s="78"/>
      <c r="D3" s="7" t="s">
        <v>8</v>
      </c>
      <c r="E3" s="7" t="s">
        <v>6</v>
      </c>
      <c r="G3" s="1"/>
      <c r="H3" s="1"/>
      <c r="J3" s="1"/>
      <c r="K3" s="1"/>
    </row>
    <row r="4" spans="1:11" x14ac:dyDescent="0.35">
      <c r="B4" s="79">
        <v>2</v>
      </c>
      <c r="C4" s="79"/>
      <c r="D4" s="8" t="s">
        <v>9</v>
      </c>
      <c r="E4" s="8" t="s">
        <v>6</v>
      </c>
      <c r="G4" s="1"/>
      <c r="H4" s="1"/>
      <c r="J4" s="1"/>
      <c r="K4" s="1"/>
    </row>
    <row r="5" spans="1:11" x14ac:dyDescent="0.35">
      <c r="B5" s="80">
        <v>3</v>
      </c>
      <c r="C5" s="80"/>
      <c r="D5" s="9" t="s">
        <v>10</v>
      </c>
      <c r="E5" s="9" t="s">
        <v>6</v>
      </c>
      <c r="G5" s="1"/>
      <c r="H5" s="1"/>
    </row>
    <row r="6" spans="1:11" x14ac:dyDescent="0.35">
      <c r="B6" s="81">
        <v>4</v>
      </c>
      <c r="C6" s="81"/>
      <c r="D6" s="10" t="s">
        <v>8</v>
      </c>
      <c r="E6" s="10" t="s">
        <v>7</v>
      </c>
    </row>
    <row r="7" spans="1:11" x14ac:dyDescent="0.35">
      <c r="B7" s="82">
        <v>5</v>
      </c>
      <c r="C7" s="82"/>
      <c r="D7" s="11" t="s">
        <v>9</v>
      </c>
      <c r="E7" s="11" t="s">
        <v>7</v>
      </c>
    </row>
    <row r="8" spans="1:11" x14ac:dyDescent="0.35">
      <c r="B8" s="73">
        <v>6</v>
      </c>
      <c r="C8" s="73"/>
      <c r="D8" s="19" t="s">
        <v>10</v>
      </c>
      <c r="E8" s="19" t="s">
        <v>7</v>
      </c>
    </row>
    <row r="9" spans="1:11" x14ac:dyDescent="0.35">
      <c r="A9" s="1"/>
      <c r="B9" s="1"/>
      <c r="C9" s="1"/>
      <c r="E9" s="1"/>
    </row>
    <row r="10" spans="1:11" x14ac:dyDescent="0.35">
      <c r="A10" s="6"/>
      <c r="B10" s="76" t="s">
        <v>0</v>
      </c>
      <c r="C10" s="76"/>
      <c r="D10" s="6"/>
      <c r="E10" s="6"/>
      <c r="F10" s="77" t="s">
        <v>25</v>
      </c>
      <c r="G10" s="77"/>
      <c r="H10" s="77"/>
      <c r="I10" s="77"/>
      <c r="J10" s="77"/>
    </row>
    <row r="11" spans="1:11" ht="15" thickBot="1" x14ac:dyDescent="0.4">
      <c r="A11" s="23" t="s">
        <v>22</v>
      </c>
      <c r="B11" s="23" t="s">
        <v>13</v>
      </c>
      <c r="C11" s="23" t="s">
        <v>14</v>
      </c>
      <c r="D11" s="24" t="s">
        <v>1</v>
      </c>
      <c r="E11" s="24" t="s">
        <v>2</v>
      </c>
      <c r="F11" s="24" t="s">
        <v>24</v>
      </c>
      <c r="G11" s="25"/>
      <c r="H11" s="72" t="s">
        <v>121</v>
      </c>
      <c r="I11" s="72" t="s">
        <v>122</v>
      </c>
      <c r="J11" s="72" t="s">
        <v>123</v>
      </c>
    </row>
    <row r="12" spans="1:11" x14ac:dyDescent="0.35">
      <c r="A12" s="26">
        <v>1</v>
      </c>
      <c r="B12" s="20">
        <v>1</v>
      </c>
      <c r="C12" s="21">
        <v>2</v>
      </c>
      <c r="D12" s="22" t="s">
        <v>12</v>
      </c>
      <c r="E12" s="22" t="s">
        <v>11</v>
      </c>
      <c r="F12" s="22">
        <f t="shared" ref="F12:F75" si="0">MEDIAN(H12:J12)</f>
        <v>0</v>
      </c>
      <c r="G12" s="2"/>
      <c r="H12" s="22">
        <v>0</v>
      </c>
      <c r="I12" s="22">
        <v>0</v>
      </c>
      <c r="J12" s="22">
        <v>-1</v>
      </c>
    </row>
    <row r="13" spans="1:11" x14ac:dyDescent="0.35">
      <c r="A13" s="28">
        <v>2</v>
      </c>
      <c r="B13" s="12">
        <v>1</v>
      </c>
      <c r="C13" s="13">
        <v>2</v>
      </c>
      <c r="D13" s="18" t="s">
        <v>12</v>
      </c>
      <c r="E13" s="18" t="s">
        <v>15</v>
      </c>
      <c r="F13" s="22">
        <f t="shared" si="0"/>
        <v>0</v>
      </c>
      <c r="G13" s="2"/>
      <c r="H13" s="5">
        <v>0</v>
      </c>
      <c r="I13" s="5">
        <v>0</v>
      </c>
      <c r="J13" s="5">
        <v>1</v>
      </c>
    </row>
    <row r="14" spans="1:11" x14ac:dyDescent="0.35">
      <c r="A14" s="26">
        <v>3</v>
      </c>
      <c r="B14" s="12">
        <v>1</v>
      </c>
      <c r="C14" s="13">
        <v>2</v>
      </c>
      <c r="D14" s="5" t="s">
        <v>12</v>
      </c>
      <c r="E14" s="5" t="s">
        <v>16</v>
      </c>
      <c r="F14" s="22">
        <f t="shared" si="0"/>
        <v>-1</v>
      </c>
      <c r="G14" s="2"/>
      <c r="H14" s="5">
        <v>-1</v>
      </c>
      <c r="I14" s="5">
        <v>-1</v>
      </c>
      <c r="J14" s="5">
        <v>-1</v>
      </c>
    </row>
    <row r="15" spans="1:11" x14ac:dyDescent="0.35">
      <c r="A15" s="28">
        <v>4</v>
      </c>
      <c r="B15" s="12">
        <v>1</v>
      </c>
      <c r="C15" s="13">
        <v>2</v>
      </c>
      <c r="D15" s="18" t="s">
        <v>17</v>
      </c>
      <c r="E15" s="18" t="s">
        <v>11</v>
      </c>
      <c r="F15" s="22">
        <f t="shared" si="0"/>
        <v>-1</v>
      </c>
      <c r="G15" s="2"/>
      <c r="H15" s="5">
        <v>-1</v>
      </c>
      <c r="I15" s="5">
        <v>-2</v>
      </c>
      <c r="J15" s="5">
        <v>-1</v>
      </c>
    </row>
    <row r="16" spans="1:11" x14ac:dyDescent="0.35">
      <c r="A16" s="26">
        <v>5</v>
      </c>
      <c r="B16" s="12">
        <v>1</v>
      </c>
      <c r="C16" s="13">
        <v>2</v>
      </c>
      <c r="D16" s="5" t="s">
        <v>17</v>
      </c>
      <c r="E16" s="5" t="s">
        <v>15</v>
      </c>
      <c r="F16" s="22">
        <f t="shared" si="0"/>
        <v>0</v>
      </c>
      <c r="G16" s="2"/>
      <c r="H16" s="5">
        <v>0</v>
      </c>
      <c r="I16" s="5">
        <v>0</v>
      </c>
      <c r="J16" s="5">
        <v>88</v>
      </c>
    </row>
    <row r="17" spans="1:10" x14ac:dyDescent="0.35">
      <c r="A17" s="28">
        <v>6</v>
      </c>
      <c r="B17" s="12">
        <v>1</v>
      </c>
      <c r="C17" s="13">
        <v>2</v>
      </c>
      <c r="D17" s="18" t="s">
        <v>17</v>
      </c>
      <c r="E17" s="18" t="s">
        <v>16</v>
      </c>
      <c r="F17" s="22">
        <f t="shared" si="0"/>
        <v>88</v>
      </c>
      <c r="G17" s="2"/>
      <c r="H17" s="5">
        <v>88</v>
      </c>
      <c r="I17" s="5">
        <v>88</v>
      </c>
      <c r="J17" s="5">
        <v>88</v>
      </c>
    </row>
    <row r="18" spans="1:10" x14ac:dyDescent="0.35">
      <c r="A18" s="26">
        <v>7</v>
      </c>
      <c r="B18" s="12">
        <v>1</v>
      </c>
      <c r="C18" s="13">
        <v>2</v>
      </c>
      <c r="D18" s="5" t="s">
        <v>18</v>
      </c>
      <c r="E18" s="5" t="s">
        <v>11</v>
      </c>
      <c r="F18" s="22">
        <f t="shared" si="0"/>
        <v>88</v>
      </c>
      <c r="G18" s="2"/>
      <c r="H18" s="5">
        <v>88</v>
      </c>
      <c r="I18" s="5">
        <v>88</v>
      </c>
      <c r="J18" s="5">
        <v>88</v>
      </c>
    </row>
    <row r="19" spans="1:10" x14ac:dyDescent="0.35">
      <c r="A19" s="28">
        <v>8</v>
      </c>
      <c r="B19" s="12">
        <v>1</v>
      </c>
      <c r="C19" s="13">
        <v>2</v>
      </c>
      <c r="D19" s="18" t="s">
        <v>18</v>
      </c>
      <c r="E19" s="18" t="s">
        <v>15</v>
      </c>
      <c r="F19" s="22">
        <f t="shared" si="0"/>
        <v>-1</v>
      </c>
      <c r="G19" s="2"/>
      <c r="H19" s="5">
        <v>-1</v>
      </c>
      <c r="I19" s="5">
        <v>0</v>
      </c>
      <c r="J19" s="5">
        <v>-1</v>
      </c>
    </row>
    <row r="20" spans="1:10" x14ac:dyDescent="0.35">
      <c r="A20" s="26">
        <v>9</v>
      </c>
      <c r="B20" s="12">
        <v>1</v>
      </c>
      <c r="C20" s="13">
        <v>2</v>
      </c>
      <c r="D20" s="5" t="s">
        <v>18</v>
      </c>
      <c r="E20" s="5" t="s">
        <v>16</v>
      </c>
      <c r="F20" s="22">
        <f t="shared" si="0"/>
        <v>-1</v>
      </c>
      <c r="G20" s="2"/>
      <c r="H20" s="5">
        <v>-1</v>
      </c>
      <c r="I20" s="5">
        <v>-2</v>
      </c>
      <c r="J20" s="5">
        <v>-1</v>
      </c>
    </row>
    <row r="21" spans="1:10" x14ac:dyDescent="0.35">
      <c r="A21" s="28">
        <v>10</v>
      </c>
      <c r="B21" s="12">
        <v>1</v>
      </c>
      <c r="C21" s="13">
        <v>2</v>
      </c>
      <c r="D21" s="18" t="s">
        <v>19</v>
      </c>
      <c r="E21" s="18" t="s">
        <v>11</v>
      </c>
      <c r="F21" s="22">
        <f t="shared" si="0"/>
        <v>-2</v>
      </c>
      <c r="G21" s="2"/>
      <c r="H21" s="5">
        <v>-2</v>
      </c>
      <c r="I21" s="5">
        <v>-2</v>
      </c>
      <c r="J21" s="5">
        <v>-2</v>
      </c>
    </row>
    <row r="22" spans="1:10" x14ac:dyDescent="0.35">
      <c r="A22" s="26">
        <v>11</v>
      </c>
      <c r="B22" s="12">
        <v>1</v>
      </c>
      <c r="C22" s="13">
        <v>2</v>
      </c>
      <c r="D22" s="5" t="s">
        <v>19</v>
      </c>
      <c r="E22" s="5" t="s">
        <v>15</v>
      </c>
      <c r="F22" s="22">
        <f t="shared" si="0"/>
        <v>0</v>
      </c>
      <c r="G22" s="2"/>
      <c r="H22" s="5">
        <v>0</v>
      </c>
      <c r="I22" s="5">
        <v>-1</v>
      </c>
      <c r="J22" s="5">
        <v>0</v>
      </c>
    </row>
    <row r="23" spans="1:10" x14ac:dyDescent="0.35">
      <c r="A23" s="28">
        <v>12</v>
      </c>
      <c r="B23" s="12">
        <v>1</v>
      </c>
      <c r="C23" s="13">
        <v>2</v>
      </c>
      <c r="D23" s="18" t="s">
        <v>19</v>
      </c>
      <c r="E23" s="18" t="s">
        <v>16</v>
      </c>
      <c r="F23" s="22">
        <f t="shared" si="0"/>
        <v>-1</v>
      </c>
      <c r="G23" s="2"/>
      <c r="H23" s="5">
        <v>-1</v>
      </c>
      <c r="I23" s="5">
        <v>-1</v>
      </c>
      <c r="J23" s="5">
        <v>-1</v>
      </c>
    </row>
    <row r="24" spans="1:10" x14ac:dyDescent="0.35">
      <c r="A24" s="26">
        <v>13</v>
      </c>
      <c r="B24" s="12">
        <v>1</v>
      </c>
      <c r="C24" s="13">
        <v>2</v>
      </c>
      <c r="D24" s="5" t="s">
        <v>20</v>
      </c>
      <c r="E24" s="5" t="s">
        <v>11</v>
      </c>
      <c r="F24" s="22">
        <f t="shared" si="0"/>
        <v>-2</v>
      </c>
      <c r="G24" s="2"/>
      <c r="H24" s="5">
        <v>-2</v>
      </c>
      <c r="I24" s="5">
        <v>-2</v>
      </c>
      <c r="J24" s="5">
        <v>-2</v>
      </c>
    </row>
    <row r="25" spans="1:10" x14ac:dyDescent="0.35">
      <c r="A25" s="28">
        <v>14</v>
      </c>
      <c r="B25" s="12">
        <v>1</v>
      </c>
      <c r="C25" s="13">
        <v>2</v>
      </c>
      <c r="D25" s="18" t="s">
        <v>20</v>
      </c>
      <c r="E25" s="18" t="s">
        <v>15</v>
      </c>
      <c r="F25" s="22">
        <f t="shared" si="0"/>
        <v>0</v>
      </c>
      <c r="G25" s="2"/>
      <c r="H25" s="5">
        <v>0</v>
      </c>
      <c r="I25" s="5">
        <v>0</v>
      </c>
      <c r="J25" s="5">
        <v>0</v>
      </c>
    </row>
    <row r="26" spans="1:10" x14ac:dyDescent="0.35">
      <c r="A26" s="26">
        <v>15</v>
      </c>
      <c r="B26" s="12">
        <v>1</v>
      </c>
      <c r="C26" s="13">
        <v>2</v>
      </c>
      <c r="D26" s="5" t="s">
        <v>20</v>
      </c>
      <c r="E26" s="5" t="s">
        <v>16</v>
      </c>
      <c r="F26" s="22">
        <f t="shared" si="0"/>
        <v>-2</v>
      </c>
      <c r="G26" s="2"/>
      <c r="H26" s="5">
        <v>-1</v>
      </c>
      <c r="I26" s="5">
        <v>-2</v>
      </c>
      <c r="J26" s="5">
        <v>-2</v>
      </c>
    </row>
    <row r="27" spans="1:10" x14ac:dyDescent="0.35">
      <c r="A27" s="28">
        <v>16</v>
      </c>
      <c r="B27" s="12">
        <v>1</v>
      </c>
      <c r="C27" s="13">
        <v>2</v>
      </c>
      <c r="D27" s="18" t="s">
        <v>21</v>
      </c>
      <c r="E27" s="18" t="s">
        <v>11</v>
      </c>
      <c r="F27" s="22">
        <f t="shared" si="0"/>
        <v>-2</v>
      </c>
      <c r="G27" s="2"/>
      <c r="H27" s="5">
        <v>-1</v>
      </c>
      <c r="I27" s="5">
        <v>-2</v>
      </c>
      <c r="J27" s="5">
        <v>-2</v>
      </c>
    </row>
    <row r="28" spans="1:10" x14ac:dyDescent="0.35">
      <c r="A28" s="26">
        <v>17</v>
      </c>
      <c r="B28" s="12">
        <v>1</v>
      </c>
      <c r="C28" s="13">
        <v>2</v>
      </c>
      <c r="D28" s="5" t="s">
        <v>21</v>
      </c>
      <c r="E28" s="5" t="s">
        <v>15</v>
      </c>
      <c r="F28" s="22">
        <f t="shared" si="0"/>
        <v>-1</v>
      </c>
      <c r="G28" s="2"/>
      <c r="H28" s="5">
        <v>0</v>
      </c>
      <c r="I28" s="5">
        <v>-2</v>
      </c>
      <c r="J28" s="5">
        <v>-1</v>
      </c>
    </row>
    <row r="29" spans="1:10" x14ac:dyDescent="0.35">
      <c r="A29" s="28">
        <v>18</v>
      </c>
      <c r="B29" s="12">
        <v>1</v>
      </c>
      <c r="C29" s="13">
        <v>2</v>
      </c>
      <c r="D29" s="18" t="s">
        <v>21</v>
      </c>
      <c r="E29" s="18" t="s">
        <v>16</v>
      </c>
      <c r="F29" s="22">
        <f t="shared" si="0"/>
        <v>88</v>
      </c>
      <c r="G29" s="2"/>
      <c r="H29" s="5">
        <v>88</v>
      </c>
      <c r="I29" s="5">
        <v>88</v>
      </c>
      <c r="J29" s="5">
        <v>88</v>
      </c>
    </row>
    <row r="30" spans="1:10" x14ac:dyDescent="0.35">
      <c r="A30" s="26">
        <v>19</v>
      </c>
      <c r="B30" s="12">
        <v>1</v>
      </c>
      <c r="C30" s="14">
        <v>3</v>
      </c>
      <c r="D30" s="22" t="s">
        <v>12</v>
      </c>
      <c r="E30" s="5" t="s">
        <v>11</v>
      </c>
      <c r="F30" s="22">
        <f t="shared" si="0"/>
        <v>-1</v>
      </c>
      <c r="G30" s="2"/>
      <c r="H30" s="5">
        <v>-1</v>
      </c>
      <c r="I30" s="5">
        <v>0</v>
      </c>
      <c r="J30" s="5">
        <v>-1</v>
      </c>
    </row>
    <row r="31" spans="1:10" x14ac:dyDescent="0.35">
      <c r="A31" s="28">
        <v>20</v>
      </c>
      <c r="B31" s="12">
        <v>1</v>
      </c>
      <c r="C31" s="14">
        <v>3</v>
      </c>
      <c r="D31" s="18" t="s">
        <v>12</v>
      </c>
      <c r="E31" s="18" t="s">
        <v>15</v>
      </c>
      <c r="F31" s="22">
        <f t="shared" si="0"/>
        <v>0</v>
      </c>
      <c r="G31" s="2"/>
      <c r="H31" s="5">
        <v>0</v>
      </c>
      <c r="I31" s="5">
        <v>0</v>
      </c>
      <c r="J31" s="5">
        <v>0</v>
      </c>
    </row>
    <row r="32" spans="1:10" x14ac:dyDescent="0.35">
      <c r="A32" s="26">
        <v>21</v>
      </c>
      <c r="B32" s="12">
        <v>1</v>
      </c>
      <c r="C32" s="14">
        <v>3</v>
      </c>
      <c r="D32" s="5" t="s">
        <v>12</v>
      </c>
      <c r="E32" s="5" t="s">
        <v>16</v>
      </c>
      <c r="F32" s="22">
        <f t="shared" si="0"/>
        <v>-2</v>
      </c>
      <c r="G32" s="2"/>
      <c r="H32" s="5">
        <v>-1</v>
      </c>
      <c r="I32" s="5">
        <v>-2</v>
      </c>
      <c r="J32" s="5">
        <v>-2</v>
      </c>
    </row>
    <row r="33" spans="1:10" x14ac:dyDescent="0.35">
      <c r="A33" s="28">
        <v>22</v>
      </c>
      <c r="B33" s="12">
        <v>1</v>
      </c>
      <c r="C33" s="14">
        <v>3</v>
      </c>
      <c r="D33" s="18" t="s">
        <v>17</v>
      </c>
      <c r="E33" s="18" t="s">
        <v>11</v>
      </c>
      <c r="F33" s="22">
        <f t="shared" si="0"/>
        <v>-1</v>
      </c>
      <c r="G33" s="2"/>
      <c r="H33" s="5">
        <v>-1</v>
      </c>
      <c r="I33" s="5">
        <v>-2</v>
      </c>
      <c r="J33" s="5">
        <v>-1</v>
      </c>
    </row>
    <row r="34" spans="1:10" x14ac:dyDescent="0.35">
      <c r="A34" s="26">
        <v>23</v>
      </c>
      <c r="B34" s="12">
        <v>1</v>
      </c>
      <c r="C34" s="14">
        <v>3</v>
      </c>
      <c r="D34" s="5" t="s">
        <v>17</v>
      </c>
      <c r="E34" s="5" t="s">
        <v>15</v>
      </c>
      <c r="F34" s="22">
        <f t="shared" si="0"/>
        <v>0</v>
      </c>
      <c r="G34" s="2"/>
      <c r="H34" s="5">
        <v>0</v>
      </c>
      <c r="I34" s="5">
        <v>0</v>
      </c>
      <c r="J34" s="5">
        <v>88</v>
      </c>
    </row>
    <row r="35" spans="1:10" x14ac:dyDescent="0.35">
      <c r="A35" s="28">
        <v>24</v>
      </c>
      <c r="B35" s="12">
        <v>1</v>
      </c>
      <c r="C35" s="14">
        <v>3</v>
      </c>
      <c r="D35" s="18" t="s">
        <v>17</v>
      </c>
      <c r="E35" s="18" t="s">
        <v>16</v>
      </c>
      <c r="F35" s="22">
        <f t="shared" si="0"/>
        <v>88</v>
      </c>
      <c r="G35" s="2"/>
      <c r="H35" s="5">
        <v>88</v>
      </c>
      <c r="I35" s="5">
        <v>88</v>
      </c>
      <c r="J35" s="5">
        <v>88</v>
      </c>
    </row>
    <row r="36" spans="1:10" x14ac:dyDescent="0.35">
      <c r="A36" s="26">
        <v>25</v>
      </c>
      <c r="B36" s="12">
        <v>1</v>
      </c>
      <c r="C36" s="14">
        <v>3</v>
      </c>
      <c r="D36" s="5" t="s">
        <v>18</v>
      </c>
      <c r="E36" s="5" t="s">
        <v>11</v>
      </c>
      <c r="F36" s="22">
        <f t="shared" si="0"/>
        <v>88</v>
      </c>
      <c r="G36" s="2"/>
      <c r="H36" s="5">
        <v>88</v>
      </c>
      <c r="I36" s="5">
        <v>88</v>
      </c>
      <c r="J36" s="5">
        <v>88</v>
      </c>
    </row>
    <row r="37" spans="1:10" x14ac:dyDescent="0.35">
      <c r="A37" s="28">
        <v>26</v>
      </c>
      <c r="B37" s="12">
        <v>1</v>
      </c>
      <c r="C37" s="14">
        <v>3</v>
      </c>
      <c r="D37" s="18" t="s">
        <v>18</v>
      </c>
      <c r="E37" s="18" t="s">
        <v>15</v>
      </c>
      <c r="F37" s="22">
        <f t="shared" si="0"/>
        <v>-1</v>
      </c>
      <c r="G37" s="2"/>
      <c r="H37" s="5">
        <v>-1</v>
      </c>
      <c r="I37" s="5">
        <v>-1</v>
      </c>
      <c r="J37" s="5">
        <v>0</v>
      </c>
    </row>
    <row r="38" spans="1:10" x14ac:dyDescent="0.35">
      <c r="A38" s="26">
        <v>27</v>
      </c>
      <c r="B38" s="12">
        <v>1</v>
      </c>
      <c r="C38" s="14">
        <v>3</v>
      </c>
      <c r="D38" s="5" t="s">
        <v>18</v>
      </c>
      <c r="E38" s="5" t="s">
        <v>16</v>
      </c>
      <c r="F38" s="22">
        <f t="shared" si="0"/>
        <v>-1</v>
      </c>
      <c r="G38" s="2"/>
      <c r="H38" s="5">
        <v>-1</v>
      </c>
      <c r="I38" s="5">
        <v>-2</v>
      </c>
      <c r="J38" s="5">
        <v>-1</v>
      </c>
    </row>
    <row r="39" spans="1:10" x14ac:dyDescent="0.35">
      <c r="A39" s="28">
        <v>28</v>
      </c>
      <c r="B39" s="12">
        <v>1</v>
      </c>
      <c r="C39" s="14">
        <v>3</v>
      </c>
      <c r="D39" s="18" t="s">
        <v>19</v>
      </c>
      <c r="E39" s="18" t="s">
        <v>11</v>
      </c>
      <c r="F39" s="22">
        <f t="shared" si="0"/>
        <v>-2</v>
      </c>
      <c r="G39" s="2"/>
      <c r="H39" s="5">
        <v>-2</v>
      </c>
      <c r="I39" s="5">
        <v>-2</v>
      </c>
      <c r="J39" s="5">
        <v>-2</v>
      </c>
    </row>
    <row r="40" spans="1:10" x14ac:dyDescent="0.35">
      <c r="A40" s="26">
        <v>29</v>
      </c>
      <c r="B40" s="12">
        <v>1</v>
      </c>
      <c r="C40" s="14">
        <v>3</v>
      </c>
      <c r="D40" s="5" t="s">
        <v>19</v>
      </c>
      <c r="E40" s="5" t="s">
        <v>15</v>
      </c>
      <c r="F40" s="22">
        <f t="shared" si="0"/>
        <v>0</v>
      </c>
      <c r="G40" s="2"/>
      <c r="H40" s="5">
        <v>0</v>
      </c>
      <c r="I40" s="5">
        <v>-1</v>
      </c>
      <c r="J40" s="5">
        <v>0</v>
      </c>
    </row>
    <row r="41" spans="1:10" x14ac:dyDescent="0.35">
      <c r="A41" s="28">
        <v>30</v>
      </c>
      <c r="B41" s="12">
        <v>1</v>
      </c>
      <c r="C41" s="14">
        <v>3</v>
      </c>
      <c r="D41" s="18" t="s">
        <v>19</v>
      </c>
      <c r="E41" s="18" t="s">
        <v>16</v>
      </c>
      <c r="F41" s="22">
        <f t="shared" si="0"/>
        <v>-1</v>
      </c>
      <c r="G41" s="2"/>
      <c r="H41" s="5">
        <v>-1</v>
      </c>
      <c r="I41" s="5">
        <v>-2</v>
      </c>
      <c r="J41" s="5">
        <v>-1</v>
      </c>
    </row>
    <row r="42" spans="1:10" x14ac:dyDescent="0.35">
      <c r="A42" s="26">
        <v>31</v>
      </c>
      <c r="B42" s="12">
        <v>1</v>
      </c>
      <c r="C42" s="14">
        <v>3</v>
      </c>
      <c r="D42" s="5" t="s">
        <v>20</v>
      </c>
      <c r="E42" s="5" t="s">
        <v>11</v>
      </c>
      <c r="F42" s="22">
        <f t="shared" si="0"/>
        <v>-2</v>
      </c>
      <c r="G42" s="2"/>
      <c r="H42" s="5">
        <v>-2</v>
      </c>
      <c r="I42" s="5">
        <v>-2</v>
      </c>
      <c r="J42" s="5">
        <v>-2</v>
      </c>
    </row>
    <row r="43" spans="1:10" x14ac:dyDescent="0.35">
      <c r="A43" s="28">
        <v>32</v>
      </c>
      <c r="B43" s="12">
        <v>1</v>
      </c>
      <c r="C43" s="14">
        <v>3</v>
      </c>
      <c r="D43" s="18" t="s">
        <v>20</v>
      </c>
      <c r="E43" s="18" t="s">
        <v>15</v>
      </c>
      <c r="F43" s="22">
        <f t="shared" si="0"/>
        <v>0</v>
      </c>
      <c r="G43" s="2"/>
      <c r="H43" s="5">
        <v>0</v>
      </c>
      <c r="I43" s="5">
        <v>0</v>
      </c>
      <c r="J43" s="5">
        <v>0</v>
      </c>
    </row>
    <row r="44" spans="1:10" x14ac:dyDescent="0.35">
      <c r="A44" s="26">
        <v>33</v>
      </c>
      <c r="B44" s="12">
        <v>1</v>
      </c>
      <c r="C44" s="14">
        <v>3</v>
      </c>
      <c r="D44" s="5" t="s">
        <v>20</v>
      </c>
      <c r="E44" s="5" t="s">
        <v>16</v>
      </c>
      <c r="F44" s="22">
        <f t="shared" si="0"/>
        <v>-2</v>
      </c>
      <c r="G44" s="2"/>
      <c r="H44" s="5">
        <v>-1</v>
      </c>
      <c r="I44" s="5">
        <v>-2</v>
      </c>
      <c r="J44" s="5">
        <v>-2</v>
      </c>
    </row>
    <row r="45" spans="1:10" x14ac:dyDescent="0.35">
      <c r="A45" s="28">
        <v>34</v>
      </c>
      <c r="B45" s="12">
        <v>1</v>
      </c>
      <c r="C45" s="14">
        <v>3</v>
      </c>
      <c r="D45" s="18" t="s">
        <v>21</v>
      </c>
      <c r="E45" s="18" t="s">
        <v>11</v>
      </c>
      <c r="F45" s="22">
        <f t="shared" si="0"/>
        <v>-1</v>
      </c>
      <c r="G45" s="2"/>
      <c r="H45" s="5">
        <v>-1</v>
      </c>
      <c r="I45" s="5">
        <v>-2</v>
      </c>
      <c r="J45" s="5">
        <v>-1</v>
      </c>
    </row>
    <row r="46" spans="1:10" x14ac:dyDescent="0.35">
      <c r="A46" s="26">
        <v>35</v>
      </c>
      <c r="B46" s="12">
        <v>1</v>
      </c>
      <c r="C46" s="14">
        <v>3</v>
      </c>
      <c r="D46" s="5" t="s">
        <v>21</v>
      </c>
      <c r="E46" s="5" t="s">
        <v>15</v>
      </c>
      <c r="F46" s="22">
        <f t="shared" si="0"/>
        <v>0</v>
      </c>
      <c r="G46" s="2"/>
      <c r="H46" s="5">
        <v>0</v>
      </c>
      <c r="I46" s="5">
        <v>-1</v>
      </c>
      <c r="J46" s="5">
        <v>0</v>
      </c>
    </row>
    <row r="47" spans="1:10" x14ac:dyDescent="0.35">
      <c r="A47" s="28">
        <v>36</v>
      </c>
      <c r="B47" s="12">
        <v>1</v>
      </c>
      <c r="C47" s="14">
        <v>3</v>
      </c>
      <c r="D47" s="18" t="s">
        <v>21</v>
      </c>
      <c r="E47" s="18" t="s">
        <v>16</v>
      </c>
      <c r="F47" s="22">
        <f t="shared" si="0"/>
        <v>88</v>
      </c>
      <c r="G47" s="2"/>
      <c r="H47" s="5">
        <v>88</v>
      </c>
      <c r="I47" s="5">
        <v>88</v>
      </c>
      <c r="J47" s="5">
        <v>88</v>
      </c>
    </row>
    <row r="48" spans="1:10" x14ac:dyDescent="0.35">
      <c r="A48" s="26">
        <v>37</v>
      </c>
      <c r="B48" s="12">
        <v>1</v>
      </c>
      <c r="C48" s="15">
        <v>4</v>
      </c>
      <c r="D48" s="22" t="s">
        <v>12</v>
      </c>
      <c r="E48" s="5" t="s">
        <v>11</v>
      </c>
      <c r="F48" s="22">
        <f t="shared" si="0"/>
        <v>-1</v>
      </c>
      <c r="G48" s="2"/>
      <c r="H48" s="5">
        <v>-1</v>
      </c>
      <c r="I48" s="5">
        <v>-1</v>
      </c>
      <c r="J48" s="5">
        <v>-1</v>
      </c>
    </row>
    <row r="49" spans="1:10" x14ac:dyDescent="0.35">
      <c r="A49" s="28">
        <v>38</v>
      </c>
      <c r="B49" s="12">
        <v>1</v>
      </c>
      <c r="C49" s="15">
        <v>4</v>
      </c>
      <c r="D49" s="18" t="s">
        <v>12</v>
      </c>
      <c r="E49" s="18" t="s">
        <v>15</v>
      </c>
      <c r="F49" s="22">
        <f t="shared" si="0"/>
        <v>1</v>
      </c>
      <c r="G49" s="2"/>
      <c r="H49" s="5">
        <v>1</v>
      </c>
      <c r="I49" s="5">
        <v>1</v>
      </c>
      <c r="J49" s="5">
        <v>1</v>
      </c>
    </row>
    <row r="50" spans="1:10" x14ac:dyDescent="0.35">
      <c r="A50" s="26">
        <v>39</v>
      </c>
      <c r="B50" s="12">
        <v>1</v>
      </c>
      <c r="C50" s="15">
        <v>4</v>
      </c>
      <c r="D50" s="5" t="s">
        <v>12</v>
      </c>
      <c r="E50" s="5" t="s">
        <v>16</v>
      </c>
      <c r="F50" s="22">
        <f t="shared" si="0"/>
        <v>0</v>
      </c>
      <c r="G50" s="2"/>
      <c r="H50" s="5">
        <v>88</v>
      </c>
      <c r="I50" s="5">
        <v>0</v>
      </c>
      <c r="J50" s="5">
        <v>0</v>
      </c>
    </row>
    <row r="51" spans="1:10" x14ac:dyDescent="0.35">
      <c r="A51" s="28">
        <v>40</v>
      </c>
      <c r="B51" s="12">
        <v>1</v>
      </c>
      <c r="C51" s="15">
        <v>4</v>
      </c>
      <c r="D51" s="18" t="s">
        <v>17</v>
      </c>
      <c r="E51" s="18" t="s">
        <v>11</v>
      </c>
      <c r="F51" s="22">
        <f t="shared" si="0"/>
        <v>-1</v>
      </c>
      <c r="G51" s="2"/>
      <c r="H51" s="5">
        <v>-1</v>
      </c>
      <c r="I51" s="5">
        <v>-2</v>
      </c>
      <c r="J51" s="5">
        <v>-1</v>
      </c>
    </row>
    <row r="52" spans="1:10" x14ac:dyDescent="0.35">
      <c r="A52" s="26">
        <v>41</v>
      </c>
      <c r="B52" s="12">
        <v>1</v>
      </c>
      <c r="C52" s="15">
        <v>4</v>
      </c>
      <c r="D52" s="5" t="s">
        <v>17</v>
      </c>
      <c r="E52" s="5" t="s">
        <v>15</v>
      </c>
      <c r="F52" s="22">
        <f t="shared" si="0"/>
        <v>0</v>
      </c>
      <c r="G52" s="2"/>
      <c r="H52" s="5">
        <v>0</v>
      </c>
      <c r="I52" s="5">
        <v>0</v>
      </c>
      <c r="J52" s="5">
        <v>88</v>
      </c>
    </row>
    <row r="53" spans="1:10" x14ac:dyDescent="0.35">
      <c r="A53" s="28">
        <v>42</v>
      </c>
      <c r="B53" s="12">
        <v>1</v>
      </c>
      <c r="C53" s="15">
        <v>4</v>
      </c>
      <c r="D53" s="18" t="s">
        <v>17</v>
      </c>
      <c r="E53" s="18" t="s">
        <v>16</v>
      </c>
      <c r="F53" s="22">
        <f t="shared" si="0"/>
        <v>88</v>
      </c>
      <c r="G53" s="2"/>
      <c r="H53" s="5">
        <v>88</v>
      </c>
      <c r="I53" s="5">
        <v>88</v>
      </c>
      <c r="J53" s="5">
        <v>88</v>
      </c>
    </row>
    <row r="54" spans="1:10" x14ac:dyDescent="0.35">
      <c r="A54" s="26">
        <v>43</v>
      </c>
      <c r="B54" s="12">
        <v>1</v>
      </c>
      <c r="C54" s="15">
        <v>4</v>
      </c>
      <c r="D54" s="5" t="s">
        <v>18</v>
      </c>
      <c r="E54" s="5" t="s">
        <v>11</v>
      </c>
      <c r="F54" s="22">
        <f t="shared" si="0"/>
        <v>88</v>
      </c>
      <c r="G54" s="2"/>
      <c r="H54" s="5">
        <v>88</v>
      </c>
      <c r="I54" s="5">
        <v>88</v>
      </c>
      <c r="J54" s="5">
        <v>88</v>
      </c>
    </row>
    <row r="55" spans="1:10" x14ac:dyDescent="0.35">
      <c r="A55" s="28">
        <v>44</v>
      </c>
      <c r="B55" s="12">
        <v>1</v>
      </c>
      <c r="C55" s="15">
        <v>4</v>
      </c>
      <c r="D55" s="18" t="s">
        <v>18</v>
      </c>
      <c r="E55" s="18" t="s">
        <v>15</v>
      </c>
      <c r="F55" s="22">
        <f t="shared" si="0"/>
        <v>0</v>
      </c>
      <c r="G55" s="2"/>
      <c r="H55" s="5">
        <v>0</v>
      </c>
      <c r="I55" s="5">
        <v>-1</v>
      </c>
      <c r="J55" s="5">
        <v>1</v>
      </c>
    </row>
    <row r="56" spans="1:10" x14ac:dyDescent="0.35">
      <c r="A56" s="26">
        <v>45</v>
      </c>
      <c r="B56" s="12">
        <v>1</v>
      </c>
      <c r="C56" s="15">
        <v>4</v>
      </c>
      <c r="D56" s="5" t="s">
        <v>18</v>
      </c>
      <c r="E56" s="5" t="s">
        <v>16</v>
      </c>
      <c r="F56" s="22">
        <f t="shared" si="0"/>
        <v>-1</v>
      </c>
      <c r="G56" s="2"/>
      <c r="H56" s="5">
        <v>-1</v>
      </c>
      <c r="I56" s="5">
        <v>-2</v>
      </c>
      <c r="J56" s="5">
        <v>-1</v>
      </c>
    </row>
    <row r="57" spans="1:10" x14ac:dyDescent="0.35">
      <c r="A57" s="28">
        <v>46</v>
      </c>
      <c r="B57" s="12">
        <v>1</v>
      </c>
      <c r="C57" s="15">
        <v>4</v>
      </c>
      <c r="D57" s="18" t="s">
        <v>19</v>
      </c>
      <c r="E57" s="18" t="s">
        <v>11</v>
      </c>
      <c r="F57" s="22">
        <f t="shared" si="0"/>
        <v>-2</v>
      </c>
      <c r="G57" s="2"/>
      <c r="H57" s="5">
        <v>-1</v>
      </c>
      <c r="I57" s="5">
        <v>-2</v>
      </c>
      <c r="J57" s="5">
        <v>-2</v>
      </c>
    </row>
    <row r="58" spans="1:10" x14ac:dyDescent="0.35">
      <c r="A58" s="26">
        <v>47</v>
      </c>
      <c r="B58" s="12">
        <v>1</v>
      </c>
      <c r="C58" s="15">
        <v>4</v>
      </c>
      <c r="D58" s="5" t="s">
        <v>19</v>
      </c>
      <c r="E58" s="5" t="s">
        <v>15</v>
      </c>
      <c r="F58" s="22">
        <f t="shared" si="0"/>
        <v>-1</v>
      </c>
      <c r="G58" s="2"/>
      <c r="H58" s="5">
        <v>0</v>
      </c>
      <c r="I58" s="5">
        <v>-1</v>
      </c>
      <c r="J58" s="5">
        <v>-1</v>
      </c>
    </row>
    <row r="59" spans="1:10" x14ac:dyDescent="0.35">
      <c r="A59" s="28">
        <v>48</v>
      </c>
      <c r="B59" s="12">
        <v>1</v>
      </c>
      <c r="C59" s="15">
        <v>4</v>
      </c>
      <c r="D59" s="18" t="s">
        <v>19</v>
      </c>
      <c r="E59" s="18" t="s">
        <v>16</v>
      </c>
      <c r="F59" s="22">
        <f t="shared" si="0"/>
        <v>-1</v>
      </c>
      <c r="G59" s="2"/>
      <c r="H59" s="5">
        <v>-1</v>
      </c>
      <c r="I59" s="5">
        <v>-2</v>
      </c>
      <c r="J59" s="5">
        <v>-1</v>
      </c>
    </row>
    <row r="60" spans="1:10" x14ac:dyDescent="0.35">
      <c r="A60" s="26">
        <v>49</v>
      </c>
      <c r="B60" s="12">
        <v>1</v>
      </c>
      <c r="C60" s="15">
        <v>4</v>
      </c>
      <c r="D60" s="5" t="s">
        <v>20</v>
      </c>
      <c r="E60" s="5" t="s">
        <v>11</v>
      </c>
      <c r="F60" s="22">
        <f t="shared" si="0"/>
        <v>-2</v>
      </c>
      <c r="G60" s="2"/>
      <c r="H60" s="5">
        <v>-2</v>
      </c>
      <c r="I60" s="5">
        <v>-2</v>
      </c>
      <c r="J60" s="5">
        <v>-2</v>
      </c>
    </row>
    <row r="61" spans="1:10" x14ac:dyDescent="0.35">
      <c r="A61" s="28">
        <v>50</v>
      </c>
      <c r="B61" s="12">
        <v>1</v>
      </c>
      <c r="C61" s="15">
        <v>4</v>
      </c>
      <c r="D61" s="18" t="s">
        <v>20</v>
      </c>
      <c r="E61" s="18" t="s">
        <v>15</v>
      </c>
      <c r="F61" s="22">
        <f t="shared" si="0"/>
        <v>0</v>
      </c>
      <c r="G61" s="2"/>
      <c r="H61" s="5">
        <v>0</v>
      </c>
      <c r="I61" s="5">
        <v>0</v>
      </c>
      <c r="J61" s="5">
        <v>0</v>
      </c>
    </row>
    <row r="62" spans="1:10" x14ac:dyDescent="0.35">
      <c r="A62" s="26">
        <v>51</v>
      </c>
      <c r="B62" s="12">
        <v>1</v>
      </c>
      <c r="C62" s="15">
        <v>4</v>
      </c>
      <c r="D62" s="5" t="s">
        <v>20</v>
      </c>
      <c r="E62" s="5" t="s">
        <v>16</v>
      </c>
      <c r="F62" s="22">
        <f t="shared" si="0"/>
        <v>-2</v>
      </c>
      <c r="G62" s="2"/>
      <c r="H62" s="5">
        <v>-1</v>
      </c>
      <c r="I62" s="5">
        <v>-2</v>
      </c>
      <c r="J62" s="5">
        <v>-2</v>
      </c>
    </row>
    <row r="63" spans="1:10" x14ac:dyDescent="0.35">
      <c r="A63" s="28">
        <v>52</v>
      </c>
      <c r="B63" s="12">
        <v>1</v>
      </c>
      <c r="C63" s="15">
        <v>4</v>
      </c>
      <c r="D63" s="18" t="s">
        <v>21</v>
      </c>
      <c r="E63" s="18" t="s">
        <v>11</v>
      </c>
      <c r="F63" s="22">
        <f t="shared" si="0"/>
        <v>-1</v>
      </c>
      <c r="G63" s="2"/>
      <c r="H63" s="5">
        <v>-1</v>
      </c>
      <c r="I63" s="5">
        <v>-2</v>
      </c>
      <c r="J63" s="5">
        <v>-1</v>
      </c>
    </row>
    <row r="64" spans="1:10" x14ac:dyDescent="0.35">
      <c r="A64" s="26">
        <v>53</v>
      </c>
      <c r="B64" s="12">
        <v>1</v>
      </c>
      <c r="C64" s="15">
        <v>4</v>
      </c>
      <c r="D64" s="5" t="s">
        <v>21</v>
      </c>
      <c r="E64" s="5" t="s">
        <v>15</v>
      </c>
      <c r="F64" s="22">
        <f t="shared" si="0"/>
        <v>0</v>
      </c>
      <c r="G64" s="2"/>
      <c r="H64" s="5">
        <v>0</v>
      </c>
      <c r="I64" s="5">
        <v>0</v>
      </c>
      <c r="J64" s="5">
        <v>0</v>
      </c>
    </row>
    <row r="65" spans="1:10" x14ac:dyDescent="0.35">
      <c r="A65" s="28">
        <v>54</v>
      </c>
      <c r="B65" s="12">
        <v>1</v>
      </c>
      <c r="C65" s="15">
        <v>4</v>
      </c>
      <c r="D65" s="18" t="s">
        <v>21</v>
      </c>
      <c r="E65" s="18" t="s">
        <v>16</v>
      </c>
      <c r="F65" s="22">
        <f t="shared" si="0"/>
        <v>88</v>
      </c>
      <c r="G65" s="2"/>
      <c r="H65" s="5">
        <v>88</v>
      </c>
      <c r="I65" s="5">
        <v>88</v>
      </c>
      <c r="J65" s="5">
        <v>88</v>
      </c>
    </row>
    <row r="66" spans="1:10" x14ac:dyDescent="0.35">
      <c r="A66" s="26">
        <v>55</v>
      </c>
      <c r="B66" s="12">
        <v>1</v>
      </c>
      <c r="C66" s="16">
        <v>5</v>
      </c>
      <c r="D66" s="22" t="s">
        <v>12</v>
      </c>
      <c r="E66" s="5" t="s">
        <v>11</v>
      </c>
      <c r="F66" s="22">
        <f t="shared" si="0"/>
        <v>-1</v>
      </c>
      <c r="G66" s="2"/>
      <c r="H66" s="5">
        <v>-1</v>
      </c>
      <c r="I66" s="5">
        <v>-1</v>
      </c>
      <c r="J66" s="5">
        <v>-1</v>
      </c>
    </row>
    <row r="67" spans="1:10" x14ac:dyDescent="0.35">
      <c r="A67" s="28">
        <v>56</v>
      </c>
      <c r="B67" s="12">
        <v>1</v>
      </c>
      <c r="C67" s="16">
        <v>5</v>
      </c>
      <c r="D67" s="18" t="s">
        <v>12</v>
      </c>
      <c r="E67" s="18" t="s">
        <v>15</v>
      </c>
      <c r="F67" s="22">
        <f t="shared" si="0"/>
        <v>0</v>
      </c>
      <c r="G67" s="2"/>
      <c r="H67" s="5">
        <v>0</v>
      </c>
      <c r="I67" s="5">
        <v>1</v>
      </c>
      <c r="J67" s="5">
        <v>0</v>
      </c>
    </row>
    <row r="68" spans="1:10" x14ac:dyDescent="0.35">
      <c r="A68" s="26">
        <v>57</v>
      </c>
      <c r="B68" s="12">
        <v>1</v>
      </c>
      <c r="C68" s="16">
        <v>5</v>
      </c>
      <c r="D68" s="5" t="s">
        <v>12</v>
      </c>
      <c r="E68" s="5" t="s">
        <v>16</v>
      </c>
      <c r="F68" s="22">
        <f t="shared" si="0"/>
        <v>-2</v>
      </c>
      <c r="G68" s="2"/>
      <c r="H68" s="5">
        <v>-1</v>
      </c>
      <c r="I68" s="5">
        <v>-2</v>
      </c>
      <c r="J68" s="5">
        <v>-2</v>
      </c>
    </row>
    <row r="69" spans="1:10" x14ac:dyDescent="0.35">
      <c r="A69" s="28">
        <v>58</v>
      </c>
      <c r="B69" s="12">
        <v>1</v>
      </c>
      <c r="C69" s="16">
        <v>5</v>
      </c>
      <c r="D69" s="18" t="s">
        <v>17</v>
      </c>
      <c r="E69" s="18" t="s">
        <v>11</v>
      </c>
      <c r="F69" s="22">
        <f t="shared" si="0"/>
        <v>-1</v>
      </c>
      <c r="G69" s="2"/>
      <c r="H69" s="5">
        <v>-1</v>
      </c>
      <c r="I69" s="5">
        <v>-2</v>
      </c>
      <c r="J69" s="5">
        <v>-1</v>
      </c>
    </row>
    <row r="70" spans="1:10" x14ac:dyDescent="0.35">
      <c r="A70" s="26">
        <v>59</v>
      </c>
      <c r="B70" s="12">
        <v>1</v>
      </c>
      <c r="C70" s="16">
        <v>5</v>
      </c>
      <c r="D70" s="5" t="s">
        <v>17</v>
      </c>
      <c r="E70" s="5" t="s">
        <v>15</v>
      </c>
      <c r="F70" s="22">
        <f t="shared" si="0"/>
        <v>88</v>
      </c>
      <c r="G70" s="2"/>
      <c r="H70" s="5">
        <v>0</v>
      </c>
      <c r="I70" s="5">
        <v>88</v>
      </c>
      <c r="J70" s="5">
        <v>88</v>
      </c>
    </row>
    <row r="71" spans="1:10" x14ac:dyDescent="0.35">
      <c r="A71" s="28">
        <v>60</v>
      </c>
      <c r="B71" s="12">
        <v>1</v>
      </c>
      <c r="C71" s="16">
        <v>5</v>
      </c>
      <c r="D71" s="18" t="s">
        <v>17</v>
      </c>
      <c r="E71" s="18" t="s">
        <v>16</v>
      </c>
      <c r="F71" s="22">
        <f t="shared" si="0"/>
        <v>88</v>
      </c>
      <c r="G71" s="2"/>
      <c r="H71" s="5">
        <v>88</v>
      </c>
      <c r="I71" s="5">
        <v>88</v>
      </c>
      <c r="J71" s="5">
        <v>88</v>
      </c>
    </row>
    <row r="72" spans="1:10" x14ac:dyDescent="0.35">
      <c r="A72" s="26">
        <v>61</v>
      </c>
      <c r="B72" s="12">
        <v>1</v>
      </c>
      <c r="C72" s="16">
        <v>5</v>
      </c>
      <c r="D72" s="5" t="s">
        <v>18</v>
      </c>
      <c r="E72" s="5" t="s">
        <v>11</v>
      </c>
      <c r="F72" s="22">
        <f t="shared" si="0"/>
        <v>88</v>
      </c>
      <c r="G72" s="2"/>
      <c r="H72" s="5">
        <v>88</v>
      </c>
      <c r="I72" s="5">
        <v>88</v>
      </c>
      <c r="J72" s="5">
        <v>88</v>
      </c>
    </row>
    <row r="73" spans="1:10" x14ac:dyDescent="0.35">
      <c r="A73" s="28">
        <v>62</v>
      </c>
      <c r="B73" s="12">
        <v>1</v>
      </c>
      <c r="C73" s="16">
        <v>5</v>
      </c>
      <c r="D73" s="18" t="s">
        <v>18</v>
      </c>
      <c r="E73" s="18" t="s">
        <v>15</v>
      </c>
      <c r="F73" s="22">
        <f t="shared" si="0"/>
        <v>0</v>
      </c>
      <c r="G73" s="2"/>
      <c r="H73" s="5">
        <v>0</v>
      </c>
      <c r="I73" s="5">
        <v>-1</v>
      </c>
      <c r="J73" s="5">
        <v>0</v>
      </c>
    </row>
    <row r="74" spans="1:10" x14ac:dyDescent="0.35">
      <c r="A74" s="26">
        <v>63</v>
      </c>
      <c r="B74" s="12">
        <v>1</v>
      </c>
      <c r="C74" s="16">
        <v>5</v>
      </c>
      <c r="D74" s="5" t="s">
        <v>18</v>
      </c>
      <c r="E74" s="5" t="s">
        <v>16</v>
      </c>
      <c r="F74" s="22">
        <f t="shared" si="0"/>
        <v>-2</v>
      </c>
      <c r="G74" s="2"/>
      <c r="H74" s="5">
        <v>-1</v>
      </c>
      <c r="I74" s="5">
        <v>-2</v>
      </c>
      <c r="J74" s="5">
        <v>-2</v>
      </c>
    </row>
    <row r="75" spans="1:10" x14ac:dyDescent="0.35">
      <c r="A75" s="28">
        <v>64</v>
      </c>
      <c r="B75" s="12">
        <v>1</v>
      </c>
      <c r="C75" s="16">
        <v>5</v>
      </c>
      <c r="D75" s="18" t="s">
        <v>19</v>
      </c>
      <c r="E75" s="18" t="s">
        <v>11</v>
      </c>
      <c r="F75" s="22">
        <f t="shared" si="0"/>
        <v>-2</v>
      </c>
      <c r="G75" s="2"/>
      <c r="H75" s="5">
        <v>-1</v>
      </c>
      <c r="I75" s="5">
        <v>-2</v>
      </c>
      <c r="J75" s="5">
        <v>-2</v>
      </c>
    </row>
    <row r="76" spans="1:10" x14ac:dyDescent="0.35">
      <c r="A76" s="26">
        <v>65</v>
      </c>
      <c r="B76" s="12">
        <v>1</v>
      </c>
      <c r="C76" s="16">
        <v>5</v>
      </c>
      <c r="D76" s="5" t="s">
        <v>19</v>
      </c>
      <c r="E76" s="5" t="s">
        <v>15</v>
      </c>
      <c r="F76" s="22">
        <f t="shared" ref="F76:F139" si="1">MEDIAN(H76:J76)</f>
        <v>-1</v>
      </c>
      <c r="G76" s="2"/>
      <c r="H76" s="5">
        <v>-1</v>
      </c>
      <c r="I76" s="5">
        <v>-1</v>
      </c>
      <c r="J76" s="5">
        <v>-1</v>
      </c>
    </row>
    <row r="77" spans="1:10" x14ac:dyDescent="0.35">
      <c r="A77" s="28">
        <v>66</v>
      </c>
      <c r="B77" s="12">
        <v>1</v>
      </c>
      <c r="C77" s="16">
        <v>5</v>
      </c>
      <c r="D77" s="18" t="s">
        <v>19</v>
      </c>
      <c r="E77" s="18" t="s">
        <v>16</v>
      </c>
      <c r="F77" s="22">
        <f t="shared" si="1"/>
        <v>-1</v>
      </c>
      <c r="G77" s="2"/>
      <c r="H77" s="5">
        <v>-1</v>
      </c>
      <c r="I77" s="5">
        <v>-2</v>
      </c>
      <c r="J77" s="5">
        <v>-1</v>
      </c>
    </row>
    <row r="78" spans="1:10" x14ac:dyDescent="0.35">
      <c r="A78" s="26">
        <v>67</v>
      </c>
      <c r="B78" s="12">
        <v>1</v>
      </c>
      <c r="C78" s="16">
        <v>5</v>
      </c>
      <c r="D78" s="5" t="s">
        <v>20</v>
      </c>
      <c r="E78" s="5" t="s">
        <v>11</v>
      </c>
      <c r="F78" s="22">
        <f t="shared" si="1"/>
        <v>-2</v>
      </c>
      <c r="G78" s="2"/>
      <c r="H78" s="5">
        <v>-2</v>
      </c>
      <c r="I78" s="5">
        <v>-2</v>
      </c>
      <c r="J78" s="5">
        <v>-2</v>
      </c>
    </row>
    <row r="79" spans="1:10" x14ac:dyDescent="0.35">
      <c r="A79" s="28">
        <v>68</v>
      </c>
      <c r="B79" s="12">
        <v>1</v>
      </c>
      <c r="C79" s="16">
        <v>5</v>
      </c>
      <c r="D79" s="18" t="s">
        <v>20</v>
      </c>
      <c r="E79" s="18" t="s">
        <v>15</v>
      </c>
      <c r="F79" s="22">
        <f t="shared" si="1"/>
        <v>0</v>
      </c>
      <c r="G79" s="2"/>
      <c r="H79" s="5">
        <v>0</v>
      </c>
      <c r="I79" s="5">
        <v>0</v>
      </c>
      <c r="J79" s="5">
        <v>0</v>
      </c>
    </row>
    <row r="80" spans="1:10" x14ac:dyDescent="0.35">
      <c r="A80" s="26">
        <v>69</v>
      </c>
      <c r="B80" s="12">
        <v>1</v>
      </c>
      <c r="C80" s="16">
        <v>5</v>
      </c>
      <c r="D80" s="5" t="s">
        <v>20</v>
      </c>
      <c r="E80" s="5" t="s">
        <v>16</v>
      </c>
      <c r="F80" s="22">
        <f t="shared" si="1"/>
        <v>-2</v>
      </c>
      <c r="G80" s="2"/>
      <c r="H80" s="5">
        <v>-1</v>
      </c>
      <c r="I80" s="5">
        <v>-2</v>
      </c>
      <c r="J80" s="5">
        <v>-2</v>
      </c>
    </row>
    <row r="81" spans="1:10" x14ac:dyDescent="0.35">
      <c r="A81" s="28">
        <v>70</v>
      </c>
      <c r="B81" s="12">
        <v>1</v>
      </c>
      <c r="C81" s="16">
        <v>5</v>
      </c>
      <c r="D81" s="18" t="s">
        <v>21</v>
      </c>
      <c r="E81" s="18" t="s">
        <v>11</v>
      </c>
      <c r="F81" s="22">
        <f t="shared" si="1"/>
        <v>-1</v>
      </c>
      <c r="G81" s="2"/>
      <c r="H81" s="5">
        <v>-1</v>
      </c>
      <c r="I81" s="5">
        <v>-1</v>
      </c>
      <c r="J81" s="5">
        <v>-2</v>
      </c>
    </row>
    <row r="82" spans="1:10" x14ac:dyDescent="0.35">
      <c r="A82" s="26">
        <v>71</v>
      </c>
      <c r="B82" s="12">
        <v>1</v>
      </c>
      <c r="C82" s="16">
        <v>5</v>
      </c>
      <c r="D82" s="5" t="s">
        <v>21</v>
      </c>
      <c r="E82" s="5" t="s">
        <v>15</v>
      </c>
      <c r="F82" s="22">
        <f t="shared" si="1"/>
        <v>0</v>
      </c>
      <c r="G82" s="2"/>
      <c r="H82" s="5">
        <v>0</v>
      </c>
      <c r="I82" s="5">
        <v>1</v>
      </c>
      <c r="J82" s="5">
        <v>0</v>
      </c>
    </row>
    <row r="83" spans="1:10" x14ac:dyDescent="0.35">
      <c r="A83" s="28">
        <v>72</v>
      </c>
      <c r="B83" s="12">
        <v>1</v>
      </c>
      <c r="C83" s="16">
        <v>5</v>
      </c>
      <c r="D83" s="18" t="s">
        <v>21</v>
      </c>
      <c r="E83" s="18" t="s">
        <v>16</v>
      </c>
      <c r="F83" s="22">
        <f t="shared" si="1"/>
        <v>88</v>
      </c>
      <c r="G83" s="2"/>
      <c r="H83" s="5">
        <v>88</v>
      </c>
      <c r="I83" s="5">
        <v>88</v>
      </c>
      <c r="J83" s="5">
        <v>88</v>
      </c>
    </row>
    <row r="84" spans="1:10" x14ac:dyDescent="0.35">
      <c r="A84" s="26">
        <v>73</v>
      </c>
      <c r="B84" s="12">
        <v>1</v>
      </c>
      <c r="C84" s="17">
        <v>6</v>
      </c>
      <c r="D84" s="22" t="s">
        <v>12</v>
      </c>
      <c r="E84" s="5" t="s">
        <v>11</v>
      </c>
      <c r="F84" s="22">
        <f t="shared" si="1"/>
        <v>-1</v>
      </c>
      <c r="G84" s="2"/>
      <c r="H84" s="5">
        <v>-1</v>
      </c>
      <c r="I84" s="5">
        <v>-1</v>
      </c>
      <c r="J84" s="5">
        <v>-2</v>
      </c>
    </row>
    <row r="85" spans="1:10" x14ac:dyDescent="0.35">
      <c r="A85" s="28">
        <v>74</v>
      </c>
      <c r="B85" s="12">
        <v>1</v>
      </c>
      <c r="C85" s="17">
        <v>6</v>
      </c>
      <c r="D85" s="18" t="s">
        <v>12</v>
      </c>
      <c r="E85" s="18" t="s">
        <v>15</v>
      </c>
      <c r="F85" s="22">
        <f t="shared" si="1"/>
        <v>0</v>
      </c>
      <c r="G85" s="2"/>
      <c r="H85" s="5">
        <v>0</v>
      </c>
      <c r="I85" s="5">
        <v>1</v>
      </c>
      <c r="J85" s="5">
        <v>0</v>
      </c>
    </row>
    <row r="86" spans="1:10" x14ac:dyDescent="0.35">
      <c r="A86" s="26">
        <v>75</v>
      </c>
      <c r="B86" s="12">
        <v>1</v>
      </c>
      <c r="C86" s="17">
        <v>6</v>
      </c>
      <c r="D86" s="5" t="s">
        <v>12</v>
      </c>
      <c r="E86" s="5" t="s">
        <v>16</v>
      </c>
      <c r="F86" s="22">
        <f t="shared" si="1"/>
        <v>-1</v>
      </c>
      <c r="G86" s="2"/>
      <c r="H86" s="5">
        <v>-1</v>
      </c>
      <c r="I86" s="5">
        <v>-2</v>
      </c>
      <c r="J86" s="5">
        <v>-1</v>
      </c>
    </row>
    <row r="87" spans="1:10" x14ac:dyDescent="0.35">
      <c r="A87" s="28">
        <v>76</v>
      </c>
      <c r="B87" s="12">
        <v>1</v>
      </c>
      <c r="C87" s="17">
        <v>6</v>
      </c>
      <c r="D87" s="18" t="s">
        <v>17</v>
      </c>
      <c r="E87" s="18" t="s">
        <v>11</v>
      </c>
      <c r="F87" s="22">
        <f t="shared" si="1"/>
        <v>-1</v>
      </c>
      <c r="G87" s="2"/>
      <c r="H87" s="5">
        <v>-1</v>
      </c>
      <c r="I87" s="5">
        <v>-2</v>
      </c>
      <c r="J87" s="5">
        <v>-1</v>
      </c>
    </row>
    <row r="88" spans="1:10" x14ac:dyDescent="0.35">
      <c r="A88" s="26">
        <v>77</v>
      </c>
      <c r="B88" s="12">
        <v>1</v>
      </c>
      <c r="C88" s="17">
        <v>6</v>
      </c>
      <c r="D88" s="5" t="s">
        <v>17</v>
      </c>
      <c r="E88" s="5" t="s">
        <v>15</v>
      </c>
      <c r="F88" s="22">
        <f t="shared" si="1"/>
        <v>88</v>
      </c>
      <c r="G88" s="2"/>
      <c r="H88" s="5">
        <v>0</v>
      </c>
      <c r="I88" s="5">
        <v>88</v>
      </c>
      <c r="J88" s="5">
        <v>88</v>
      </c>
    </row>
    <row r="89" spans="1:10" x14ac:dyDescent="0.35">
      <c r="A89" s="28">
        <v>78</v>
      </c>
      <c r="B89" s="12">
        <v>1</v>
      </c>
      <c r="C89" s="17">
        <v>6</v>
      </c>
      <c r="D89" s="18" t="s">
        <v>17</v>
      </c>
      <c r="E89" s="18" t="s">
        <v>16</v>
      </c>
      <c r="F89" s="22">
        <f t="shared" si="1"/>
        <v>88</v>
      </c>
      <c r="G89" s="2"/>
      <c r="H89" s="5">
        <v>88</v>
      </c>
      <c r="I89" s="5">
        <v>88</v>
      </c>
      <c r="J89" s="5">
        <v>88</v>
      </c>
    </row>
    <row r="90" spans="1:10" x14ac:dyDescent="0.35">
      <c r="A90" s="26">
        <v>79</v>
      </c>
      <c r="B90" s="12">
        <v>1</v>
      </c>
      <c r="C90" s="17">
        <v>6</v>
      </c>
      <c r="D90" s="5" t="s">
        <v>18</v>
      </c>
      <c r="E90" s="5" t="s">
        <v>11</v>
      </c>
      <c r="F90" s="22">
        <f t="shared" si="1"/>
        <v>88</v>
      </c>
      <c r="G90" s="2"/>
      <c r="H90" s="5">
        <v>88</v>
      </c>
      <c r="I90" s="5">
        <v>88</v>
      </c>
      <c r="J90" s="5">
        <v>88</v>
      </c>
    </row>
    <row r="91" spans="1:10" x14ac:dyDescent="0.35">
      <c r="A91" s="28">
        <v>80</v>
      </c>
      <c r="B91" s="12">
        <v>1</v>
      </c>
      <c r="C91" s="17">
        <v>6</v>
      </c>
      <c r="D91" s="18" t="s">
        <v>18</v>
      </c>
      <c r="E91" s="18" t="s">
        <v>15</v>
      </c>
      <c r="F91" s="22">
        <f t="shared" si="1"/>
        <v>-1</v>
      </c>
      <c r="G91" s="2"/>
      <c r="H91" s="5">
        <v>-1</v>
      </c>
      <c r="I91" s="5">
        <v>-1</v>
      </c>
      <c r="J91" s="5">
        <v>0</v>
      </c>
    </row>
    <row r="92" spans="1:10" x14ac:dyDescent="0.35">
      <c r="A92" s="26">
        <v>81</v>
      </c>
      <c r="B92" s="12">
        <v>1</v>
      </c>
      <c r="C92" s="17">
        <v>6</v>
      </c>
      <c r="D92" s="5" t="s">
        <v>18</v>
      </c>
      <c r="E92" s="5" t="s">
        <v>16</v>
      </c>
      <c r="F92" s="22">
        <f t="shared" si="1"/>
        <v>-2</v>
      </c>
      <c r="G92" s="2"/>
      <c r="H92" s="5">
        <v>-1</v>
      </c>
      <c r="I92" s="5">
        <v>-2</v>
      </c>
      <c r="J92" s="5">
        <v>-2</v>
      </c>
    </row>
    <row r="93" spans="1:10" x14ac:dyDescent="0.35">
      <c r="A93" s="28">
        <v>82</v>
      </c>
      <c r="B93" s="12">
        <v>1</v>
      </c>
      <c r="C93" s="17">
        <v>6</v>
      </c>
      <c r="D93" s="18" t="s">
        <v>19</v>
      </c>
      <c r="E93" s="18" t="s">
        <v>11</v>
      </c>
      <c r="F93" s="22">
        <f t="shared" si="1"/>
        <v>-2</v>
      </c>
      <c r="G93" s="2"/>
      <c r="H93" s="5">
        <v>-2</v>
      </c>
      <c r="I93" s="5">
        <v>-2</v>
      </c>
      <c r="J93" s="5">
        <v>-2</v>
      </c>
    </row>
    <row r="94" spans="1:10" x14ac:dyDescent="0.35">
      <c r="A94" s="26">
        <v>83</v>
      </c>
      <c r="B94" s="12">
        <v>1</v>
      </c>
      <c r="C94" s="17">
        <v>6</v>
      </c>
      <c r="D94" s="5" t="s">
        <v>19</v>
      </c>
      <c r="E94" s="5" t="s">
        <v>15</v>
      </c>
      <c r="F94" s="22">
        <f t="shared" si="1"/>
        <v>-1</v>
      </c>
      <c r="G94" s="2"/>
      <c r="H94" s="5">
        <v>-1</v>
      </c>
      <c r="I94" s="5">
        <v>-2</v>
      </c>
      <c r="J94" s="5">
        <v>-1</v>
      </c>
    </row>
    <row r="95" spans="1:10" x14ac:dyDescent="0.35">
      <c r="A95" s="28">
        <v>84</v>
      </c>
      <c r="B95" s="12">
        <v>1</v>
      </c>
      <c r="C95" s="17">
        <v>6</v>
      </c>
      <c r="D95" s="18" t="s">
        <v>19</v>
      </c>
      <c r="E95" s="18" t="s">
        <v>16</v>
      </c>
      <c r="F95" s="22">
        <f t="shared" si="1"/>
        <v>-1</v>
      </c>
      <c r="G95" s="2"/>
      <c r="H95" s="5">
        <v>-1</v>
      </c>
      <c r="I95" s="5">
        <v>-2</v>
      </c>
      <c r="J95" s="5">
        <v>-1</v>
      </c>
    </row>
    <row r="96" spans="1:10" x14ac:dyDescent="0.35">
      <c r="A96" s="26">
        <v>85</v>
      </c>
      <c r="B96" s="12">
        <v>1</v>
      </c>
      <c r="C96" s="17">
        <v>6</v>
      </c>
      <c r="D96" s="5" t="s">
        <v>20</v>
      </c>
      <c r="E96" s="5" t="s">
        <v>11</v>
      </c>
      <c r="F96" s="22">
        <f t="shared" si="1"/>
        <v>-2</v>
      </c>
      <c r="G96" s="2"/>
      <c r="H96" s="5">
        <v>-2</v>
      </c>
      <c r="I96" s="5">
        <v>-2</v>
      </c>
      <c r="J96" s="5">
        <v>-2</v>
      </c>
    </row>
    <row r="97" spans="1:10" x14ac:dyDescent="0.35">
      <c r="A97" s="28">
        <v>86</v>
      </c>
      <c r="B97" s="12">
        <v>1</v>
      </c>
      <c r="C97" s="17">
        <v>6</v>
      </c>
      <c r="D97" s="18" t="s">
        <v>20</v>
      </c>
      <c r="E97" s="18" t="s">
        <v>15</v>
      </c>
      <c r="F97" s="22">
        <f t="shared" si="1"/>
        <v>0</v>
      </c>
      <c r="G97" s="2"/>
      <c r="H97" s="5">
        <v>0</v>
      </c>
      <c r="I97" s="5">
        <v>0</v>
      </c>
      <c r="J97" s="5">
        <v>0</v>
      </c>
    </row>
    <row r="98" spans="1:10" x14ac:dyDescent="0.35">
      <c r="A98" s="26">
        <v>87</v>
      </c>
      <c r="B98" s="12">
        <v>1</v>
      </c>
      <c r="C98" s="17">
        <v>6</v>
      </c>
      <c r="D98" s="5" t="s">
        <v>20</v>
      </c>
      <c r="E98" s="5" t="s">
        <v>16</v>
      </c>
      <c r="F98" s="22">
        <f t="shared" si="1"/>
        <v>-2</v>
      </c>
      <c r="G98" s="2"/>
      <c r="H98" s="5">
        <v>-1</v>
      </c>
      <c r="I98" s="5">
        <v>-2</v>
      </c>
      <c r="J98" s="5">
        <v>-2</v>
      </c>
    </row>
    <row r="99" spans="1:10" x14ac:dyDescent="0.35">
      <c r="A99" s="28">
        <v>88</v>
      </c>
      <c r="B99" s="12">
        <v>1</v>
      </c>
      <c r="C99" s="17">
        <v>6</v>
      </c>
      <c r="D99" s="18" t="s">
        <v>21</v>
      </c>
      <c r="E99" s="18" t="s">
        <v>11</v>
      </c>
      <c r="F99" s="22">
        <f t="shared" si="1"/>
        <v>-1</v>
      </c>
      <c r="G99" s="2"/>
      <c r="H99" s="5">
        <v>-1</v>
      </c>
      <c r="I99" s="5">
        <v>-2</v>
      </c>
      <c r="J99" s="5">
        <v>-1</v>
      </c>
    </row>
    <row r="100" spans="1:10" x14ac:dyDescent="0.35">
      <c r="A100" s="26">
        <v>89</v>
      </c>
      <c r="B100" s="12">
        <v>1</v>
      </c>
      <c r="C100" s="17">
        <v>6</v>
      </c>
      <c r="D100" s="5" t="s">
        <v>21</v>
      </c>
      <c r="E100" s="5" t="s">
        <v>15</v>
      </c>
      <c r="F100" s="22">
        <f t="shared" si="1"/>
        <v>0</v>
      </c>
      <c r="G100" s="2"/>
      <c r="H100" s="5">
        <v>0</v>
      </c>
      <c r="I100" s="5">
        <v>0</v>
      </c>
      <c r="J100" s="5">
        <v>0</v>
      </c>
    </row>
    <row r="101" spans="1:10" x14ac:dyDescent="0.35">
      <c r="A101" s="28">
        <v>90</v>
      </c>
      <c r="B101" s="12">
        <v>1</v>
      </c>
      <c r="C101" s="17">
        <v>6</v>
      </c>
      <c r="D101" s="18" t="s">
        <v>21</v>
      </c>
      <c r="E101" s="18" t="s">
        <v>16</v>
      </c>
      <c r="F101" s="22">
        <f t="shared" si="1"/>
        <v>88</v>
      </c>
      <c r="G101" s="2"/>
      <c r="H101" s="5">
        <v>88</v>
      </c>
      <c r="I101" s="5">
        <v>88</v>
      </c>
      <c r="J101" s="5">
        <v>88</v>
      </c>
    </row>
    <row r="102" spans="1:10" x14ac:dyDescent="0.35">
      <c r="A102" s="26">
        <v>91</v>
      </c>
      <c r="B102" s="13">
        <v>2</v>
      </c>
      <c r="C102" s="14">
        <v>3</v>
      </c>
      <c r="D102" s="22" t="s">
        <v>12</v>
      </c>
      <c r="E102" s="5" t="s">
        <v>11</v>
      </c>
      <c r="F102" s="22">
        <f t="shared" si="1"/>
        <v>0</v>
      </c>
      <c r="G102" s="2"/>
      <c r="H102" s="5">
        <v>0</v>
      </c>
      <c r="I102" s="5">
        <v>0</v>
      </c>
      <c r="J102" s="5">
        <v>0</v>
      </c>
    </row>
    <row r="103" spans="1:10" x14ac:dyDescent="0.35">
      <c r="A103" s="28">
        <v>92</v>
      </c>
      <c r="B103" s="13">
        <v>2</v>
      </c>
      <c r="C103" s="14">
        <v>3</v>
      </c>
      <c r="D103" s="18" t="s">
        <v>12</v>
      </c>
      <c r="E103" s="18" t="s">
        <v>15</v>
      </c>
      <c r="F103" s="22">
        <f t="shared" si="1"/>
        <v>0</v>
      </c>
      <c r="G103" s="2"/>
      <c r="H103" s="5">
        <v>0</v>
      </c>
      <c r="I103" s="5">
        <v>0</v>
      </c>
      <c r="J103" s="5">
        <v>0</v>
      </c>
    </row>
    <row r="104" spans="1:10" x14ac:dyDescent="0.35">
      <c r="A104" s="26">
        <v>93</v>
      </c>
      <c r="B104" s="13">
        <v>2</v>
      </c>
      <c r="C104" s="14">
        <v>3</v>
      </c>
      <c r="D104" s="5" t="s">
        <v>12</v>
      </c>
      <c r="E104" s="5" t="s">
        <v>16</v>
      </c>
      <c r="F104" s="22">
        <f t="shared" si="1"/>
        <v>0</v>
      </c>
      <c r="G104" s="2"/>
      <c r="H104" s="5">
        <v>0</v>
      </c>
      <c r="I104" s="5">
        <v>0</v>
      </c>
      <c r="J104" s="5">
        <v>0</v>
      </c>
    </row>
    <row r="105" spans="1:10" x14ac:dyDescent="0.35">
      <c r="A105" s="28">
        <v>94</v>
      </c>
      <c r="B105" s="13">
        <v>2</v>
      </c>
      <c r="C105" s="14">
        <v>3</v>
      </c>
      <c r="D105" s="18" t="s">
        <v>17</v>
      </c>
      <c r="E105" s="18" t="s">
        <v>11</v>
      </c>
      <c r="F105" s="22">
        <f t="shared" si="1"/>
        <v>0</v>
      </c>
      <c r="G105" s="2"/>
      <c r="H105" s="5">
        <v>0</v>
      </c>
      <c r="I105" s="5">
        <v>0</v>
      </c>
      <c r="J105" s="5">
        <v>0</v>
      </c>
    </row>
    <row r="106" spans="1:10" x14ac:dyDescent="0.35">
      <c r="A106" s="26">
        <v>95</v>
      </c>
      <c r="B106" s="13">
        <v>2</v>
      </c>
      <c r="C106" s="14">
        <v>3</v>
      </c>
      <c r="D106" s="5" t="s">
        <v>17</v>
      </c>
      <c r="E106" s="5" t="s">
        <v>15</v>
      </c>
      <c r="F106" s="22">
        <f t="shared" si="1"/>
        <v>88</v>
      </c>
      <c r="G106" s="2"/>
      <c r="H106" s="5">
        <v>0</v>
      </c>
      <c r="I106" s="5">
        <v>88</v>
      </c>
      <c r="J106" s="5">
        <v>88</v>
      </c>
    </row>
    <row r="107" spans="1:10" x14ac:dyDescent="0.35">
      <c r="A107" s="28">
        <v>96</v>
      </c>
      <c r="B107" s="13">
        <v>2</v>
      </c>
      <c r="C107" s="14">
        <v>3</v>
      </c>
      <c r="D107" s="18" t="s">
        <v>17</v>
      </c>
      <c r="E107" s="18" t="s">
        <v>16</v>
      </c>
      <c r="F107" s="22">
        <f t="shared" si="1"/>
        <v>88</v>
      </c>
      <c r="G107" s="2"/>
      <c r="H107" s="5">
        <v>88</v>
      </c>
      <c r="I107" s="5">
        <v>88</v>
      </c>
      <c r="J107" s="5">
        <v>88</v>
      </c>
    </row>
    <row r="108" spans="1:10" x14ac:dyDescent="0.35">
      <c r="A108" s="26">
        <v>97</v>
      </c>
      <c r="B108" s="13">
        <v>2</v>
      </c>
      <c r="C108" s="14">
        <v>3</v>
      </c>
      <c r="D108" s="5" t="s">
        <v>18</v>
      </c>
      <c r="E108" s="5" t="s">
        <v>11</v>
      </c>
      <c r="F108" s="22">
        <f t="shared" si="1"/>
        <v>88</v>
      </c>
      <c r="G108" s="2"/>
      <c r="H108" s="5">
        <v>88</v>
      </c>
      <c r="I108" s="5">
        <v>88</v>
      </c>
      <c r="J108" s="5">
        <v>88</v>
      </c>
    </row>
    <row r="109" spans="1:10" x14ac:dyDescent="0.35">
      <c r="A109" s="28">
        <v>98</v>
      </c>
      <c r="B109" s="13">
        <v>2</v>
      </c>
      <c r="C109" s="14">
        <v>3</v>
      </c>
      <c r="D109" s="18" t="s">
        <v>18</v>
      </c>
      <c r="E109" s="18" t="s">
        <v>15</v>
      </c>
      <c r="F109" s="22">
        <f t="shared" si="1"/>
        <v>0</v>
      </c>
      <c r="G109" s="2"/>
      <c r="H109" s="5">
        <v>0</v>
      </c>
      <c r="I109" s="5">
        <v>-1</v>
      </c>
      <c r="J109" s="5">
        <v>0</v>
      </c>
    </row>
    <row r="110" spans="1:10" x14ac:dyDescent="0.35">
      <c r="A110" s="26">
        <v>99</v>
      </c>
      <c r="B110" s="13">
        <v>2</v>
      </c>
      <c r="C110" s="14">
        <v>3</v>
      </c>
      <c r="D110" s="5" t="s">
        <v>18</v>
      </c>
      <c r="E110" s="5" t="s">
        <v>16</v>
      </c>
      <c r="F110" s="22">
        <f t="shared" si="1"/>
        <v>0</v>
      </c>
      <c r="G110" s="2"/>
      <c r="H110" s="5">
        <v>0</v>
      </c>
      <c r="I110" s="5">
        <v>0</v>
      </c>
      <c r="J110" s="5">
        <v>-1</v>
      </c>
    </row>
    <row r="111" spans="1:10" x14ac:dyDescent="0.35">
      <c r="A111" s="28">
        <v>100</v>
      </c>
      <c r="B111" s="13">
        <v>2</v>
      </c>
      <c r="C111" s="14">
        <v>3</v>
      </c>
      <c r="D111" s="18" t="s">
        <v>19</v>
      </c>
      <c r="E111" s="18" t="s">
        <v>11</v>
      </c>
      <c r="F111" s="22">
        <f t="shared" si="1"/>
        <v>0</v>
      </c>
      <c r="G111" s="2"/>
      <c r="H111" s="5">
        <v>0</v>
      </c>
      <c r="I111" s="31">
        <v>1</v>
      </c>
      <c r="J111" s="5">
        <v>0</v>
      </c>
    </row>
    <row r="112" spans="1:10" x14ac:dyDescent="0.35">
      <c r="A112" s="26">
        <v>101</v>
      </c>
      <c r="B112" s="13">
        <v>2</v>
      </c>
      <c r="C112" s="14">
        <v>3</v>
      </c>
      <c r="D112" s="5" t="s">
        <v>19</v>
      </c>
      <c r="E112" s="5" t="s">
        <v>15</v>
      </c>
      <c r="F112" s="22">
        <f t="shared" si="1"/>
        <v>0</v>
      </c>
      <c r="G112" s="2"/>
      <c r="H112" s="47">
        <v>0</v>
      </c>
      <c r="I112" s="5">
        <v>0</v>
      </c>
      <c r="J112" s="46">
        <v>0</v>
      </c>
    </row>
    <row r="113" spans="1:10" x14ac:dyDescent="0.35">
      <c r="A113" s="28">
        <v>102</v>
      </c>
      <c r="B113" s="13">
        <v>2</v>
      </c>
      <c r="C113" s="14">
        <v>3</v>
      </c>
      <c r="D113" s="18" t="s">
        <v>19</v>
      </c>
      <c r="E113" s="18" t="s">
        <v>16</v>
      </c>
      <c r="F113" s="22">
        <f t="shared" si="1"/>
        <v>0</v>
      </c>
      <c r="G113" s="2"/>
      <c r="H113" s="47">
        <v>0</v>
      </c>
      <c r="I113" s="5">
        <v>0</v>
      </c>
      <c r="J113" s="46">
        <v>0</v>
      </c>
    </row>
    <row r="114" spans="1:10" x14ac:dyDescent="0.35">
      <c r="A114" s="26">
        <v>103</v>
      </c>
      <c r="B114" s="13">
        <v>2</v>
      </c>
      <c r="C114" s="14">
        <v>3</v>
      </c>
      <c r="D114" s="5" t="s">
        <v>20</v>
      </c>
      <c r="E114" s="5" t="s">
        <v>11</v>
      </c>
      <c r="F114" s="22">
        <f t="shared" si="1"/>
        <v>0</v>
      </c>
      <c r="G114" s="2"/>
      <c r="H114" s="47">
        <v>0</v>
      </c>
      <c r="I114" s="5">
        <v>0</v>
      </c>
      <c r="J114" s="46">
        <v>0</v>
      </c>
    </row>
    <row r="115" spans="1:10" x14ac:dyDescent="0.35">
      <c r="A115" s="28">
        <v>104</v>
      </c>
      <c r="B115" s="13">
        <v>2</v>
      </c>
      <c r="C115" s="14">
        <v>3</v>
      </c>
      <c r="D115" s="18" t="s">
        <v>20</v>
      </c>
      <c r="E115" s="18" t="s">
        <v>15</v>
      </c>
      <c r="F115" s="22">
        <f t="shared" si="1"/>
        <v>0</v>
      </c>
      <c r="G115" s="2"/>
      <c r="H115" s="47">
        <v>0</v>
      </c>
      <c r="I115" s="5">
        <v>0</v>
      </c>
      <c r="J115" s="46">
        <v>0</v>
      </c>
    </row>
    <row r="116" spans="1:10" x14ac:dyDescent="0.35">
      <c r="A116" s="26">
        <v>105</v>
      </c>
      <c r="B116" s="13">
        <v>2</v>
      </c>
      <c r="C116" s="14">
        <v>3</v>
      </c>
      <c r="D116" s="5" t="s">
        <v>20</v>
      </c>
      <c r="E116" s="5" t="s">
        <v>16</v>
      </c>
      <c r="F116" s="22">
        <f t="shared" si="1"/>
        <v>0</v>
      </c>
      <c r="G116" s="2"/>
      <c r="H116" s="47">
        <v>0</v>
      </c>
      <c r="I116" s="5">
        <v>0</v>
      </c>
      <c r="J116" s="46">
        <v>-1</v>
      </c>
    </row>
    <row r="117" spans="1:10" x14ac:dyDescent="0.35">
      <c r="A117" s="28">
        <v>106</v>
      </c>
      <c r="B117" s="13">
        <v>2</v>
      </c>
      <c r="C117" s="14">
        <v>3</v>
      </c>
      <c r="D117" s="18" t="s">
        <v>21</v>
      </c>
      <c r="E117" s="18" t="s">
        <v>11</v>
      </c>
      <c r="F117" s="22">
        <f t="shared" si="1"/>
        <v>0</v>
      </c>
      <c r="G117" s="2"/>
      <c r="H117" s="47">
        <v>1</v>
      </c>
      <c r="I117" s="5">
        <v>0</v>
      </c>
      <c r="J117" s="46">
        <v>0</v>
      </c>
    </row>
    <row r="118" spans="1:10" x14ac:dyDescent="0.35">
      <c r="A118" s="26">
        <v>107</v>
      </c>
      <c r="B118" s="13">
        <v>2</v>
      </c>
      <c r="C118" s="14">
        <v>3</v>
      </c>
      <c r="D118" s="5" t="s">
        <v>21</v>
      </c>
      <c r="E118" s="5" t="s">
        <v>15</v>
      </c>
      <c r="F118" s="22">
        <f t="shared" si="1"/>
        <v>0</v>
      </c>
      <c r="G118" s="2"/>
      <c r="H118" s="47">
        <v>0</v>
      </c>
      <c r="I118" s="5">
        <v>0</v>
      </c>
      <c r="J118" s="46">
        <v>0</v>
      </c>
    </row>
    <row r="119" spans="1:10" x14ac:dyDescent="0.35">
      <c r="A119" s="28">
        <v>108</v>
      </c>
      <c r="B119" s="13">
        <v>2</v>
      </c>
      <c r="C119" s="14">
        <v>3</v>
      </c>
      <c r="D119" s="18" t="s">
        <v>21</v>
      </c>
      <c r="E119" s="18" t="s">
        <v>16</v>
      </c>
      <c r="F119" s="22">
        <f t="shared" si="1"/>
        <v>88</v>
      </c>
      <c r="G119" s="2"/>
      <c r="H119" s="47">
        <v>88</v>
      </c>
      <c r="I119" s="5">
        <v>88</v>
      </c>
      <c r="J119" s="46">
        <v>88</v>
      </c>
    </row>
    <row r="120" spans="1:10" x14ac:dyDescent="0.35">
      <c r="A120" s="26">
        <v>109</v>
      </c>
      <c r="B120" s="13">
        <v>2</v>
      </c>
      <c r="C120" s="15">
        <v>4</v>
      </c>
      <c r="D120" s="22" t="s">
        <v>12</v>
      </c>
      <c r="E120" s="5" t="s">
        <v>11</v>
      </c>
      <c r="F120" s="22">
        <f t="shared" si="1"/>
        <v>0</v>
      </c>
      <c r="G120" s="2"/>
      <c r="H120" s="47">
        <v>1</v>
      </c>
      <c r="I120" s="5">
        <v>0</v>
      </c>
      <c r="J120" s="46">
        <v>0</v>
      </c>
    </row>
    <row r="121" spans="1:10" x14ac:dyDescent="0.35">
      <c r="A121" s="28">
        <v>110</v>
      </c>
      <c r="B121" s="13">
        <v>2</v>
      </c>
      <c r="C121" s="15">
        <v>4</v>
      </c>
      <c r="D121" s="18" t="s">
        <v>12</v>
      </c>
      <c r="E121" s="18" t="s">
        <v>15</v>
      </c>
      <c r="F121" s="22">
        <f t="shared" si="1"/>
        <v>0</v>
      </c>
      <c r="G121" s="2"/>
      <c r="H121" s="47">
        <v>1</v>
      </c>
      <c r="I121" s="5">
        <v>0</v>
      </c>
      <c r="J121" s="46">
        <v>0</v>
      </c>
    </row>
    <row r="122" spans="1:10" x14ac:dyDescent="0.35">
      <c r="A122" s="26">
        <v>111</v>
      </c>
      <c r="B122" s="13">
        <v>2</v>
      </c>
      <c r="C122" s="15">
        <v>4</v>
      </c>
      <c r="D122" s="5" t="s">
        <v>12</v>
      </c>
      <c r="E122" s="5" t="s">
        <v>16</v>
      </c>
      <c r="F122" s="22">
        <f t="shared" si="1"/>
        <v>1</v>
      </c>
      <c r="G122" s="2"/>
      <c r="H122" s="47">
        <v>1</v>
      </c>
      <c r="I122" s="5">
        <v>2</v>
      </c>
      <c r="J122" s="46">
        <v>1</v>
      </c>
    </row>
    <row r="123" spans="1:10" x14ac:dyDescent="0.35">
      <c r="A123" s="28">
        <v>112</v>
      </c>
      <c r="B123" s="13">
        <v>2</v>
      </c>
      <c r="C123" s="15">
        <v>4</v>
      </c>
      <c r="D123" s="18" t="s">
        <v>17</v>
      </c>
      <c r="E123" s="18" t="s">
        <v>11</v>
      </c>
      <c r="F123" s="22">
        <f t="shared" si="1"/>
        <v>0</v>
      </c>
      <c r="G123" s="2"/>
      <c r="H123" s="47">
        <v>0</v>
      </c>
      <c r="I123" s="5">
        <v>0</v>
      </c>
      <c r="J123" s="46">
        <v>0</v>
      </c>
    </row>
    <row r="124" spans="1:10" x14ac:dyDescent="0.35">
      <c r="A124" s="26">
        <v>113</v>
      </c>
      <c r="B124" s="13">
        <v>2</v>
      </c>
      <c r="C124" s="15">
        <v>4</v>
      </c>
      <c r="D124" s="5" t="s">
        <v>17</v>
      </c>
      <c r="E124" s="5" t="s">
        <v>15</v>
      </c>
      <c r="F124" s="22">
        <f t="shared" si="1"/>
        <v>88</v>
      </c>
      <c r="G124" s="2"/>
      <c r="H124" s="47">
        <v>0</v>
      </c>
      <c r="I124" s="5">
        <v>88</v>
      </c>
      <c r="J124" s="46">
        <v>88</v>
      </c>
    </row>
    <row r="125" spans="1:10" x14ac:dyDescent="0.35">
      <c r="A125" s="28">
        <v>114</v>
      </c>
      <c r="B125" s="13">
        <v>2</v>
      </c>
      <c r="C125" s="15">
        <v>4</v>
      </c>
      <c r="D125" s="18" t="s">
        <v>17</v>
      </c>
      <c r="E125" s="18" t="s">
        <v>16</v>
      </c>
      <c r="F125" s="22">
        <f t="shared" si="1"/>
        <v>88</v>
      </c>
      <c r="G125" s="2"/>
      <c r="H125" s="47">
        <v>88</v>
      </c>
      <c r="I125" s="5">
        <v>88</v>
      </c>
      <c r="J125" s="46">
        <v>88</v>
      </c>
    </row>
    <row r="126" spans="1:10" x14ac:dyDescent="0.35">
      <c r="A126" s="26">
        <v>115</v>
      </c>
      <c r="B126" s="13">
        <v>2</v>
      </c>
      <c r="C126" s="15">
        <v>4</v>
      </c>
      <c r="D126" s="5" t="s">
        <v>18</v>
      </c>
      <c r="E126" s="5" t="s">
        <v>11</v>
      </c>
      <c r="F126" s="22">
        <f t="shared" si="1"/>
        <v>88</v>
      </c>
      <c r="G126" s="2"/>
      <c r="H126" s="47">
        <v>88</v>
      </c>
      <c r="I126" s="5">
        <v>88</v>
      </c>
      <c r="J126" s="46">
        <v>88</v>
      </c>
    </row>
    <row r="127" spans="1:10" x14ac:dyDescent="0.35">
      <c r="A127" s="28">
        <v>116</v>
      </c>
      <c r="B127" s="13">
        <v>2</v>
      </c>
      <c r="C127" s="15">
        <v>4</v>
      </c>
      <c r="D127" s="18" t="s">
        <v>18</v>
      </c>
      <c r="E127" s="18" t="s">
        <v>15</v>
      </c>
      <c r="F127" s="22">
        <f t="shared" si="1"/>
        <v>0</v>
      </c>
      <c r="G127" s="2"/>
      <c r="H127" s="47">
        <v>0</v>
      </c>
      <c r="I127" s="5">
        <v>0</v>
      </c>
      <c r="J127" s="46">
        <v>0</v>
      </c>
    </row>
    <row r="128" spans="1:10" x14ac:dyDescent="0.35">
      <c r="A128" s="26">
        <v>117</v>
      </c>
      <c r="B128" s="13">
        <v>2</v>
      </c>
      <c r="C128" s="15">
        <v>4</v>
      </c>
      <c r="D128" s="5" t="s">
        <v>18</v>
      </c>
      <c r="E128" s="5" t="s">
        <v>16</v>
      </c>
      <c r="F128" s="22">
        <f t="shared" si="1"/>
        <v>0</v>
      </c>
      <c r="G128" s="2"/>
      <c r="H128" s="47">
        <v>1</v>
      </c>
      <c r="I128" s="5">
        <v>0</v>
      </c>
      <c r="J128" s="46">
        <v>0</v>
      </c>
    </row>
    <row r="129" spans="1:10" x14ac:dyDescent="0.35">
      <c r="A129" s="28">
        <v>118</v>
      </c>
      <c r="B129" s="13">
        <v>2</v>
      </c>
      <c r="C129" s="15">
        <v>4</v>
      </c>
      <c r="D129" s="18" t="s">
        <v>19</v>
      </c>
      <c r="E129" s="18" t="s">
        <v>11</v>
      </c>
      <c r="F129" s="22">
        <f t="shared" si="1"/>
        <v>0</v>
      </c>
      <c r="G129" s="2"/>
      <c r="H129" s="47">
        <v>0</v>
      </c>
      <c r="I129" s="5">
        <v>0</v>
      </c>
      <c r="J129" s="46">
        <v>0</v>
      </c>
    </row>
    <row r="130" spans="1:10" x14ac:dyDescent="0.35">
      <c r="A130" s="26">
        <v>119</v>
      </c>
      <c r="B130" s="13">
        <v>2</v>
      </c>
      <c r="C130" s="15">
        <v>4</v>
      </c>
      <c r="D130" s="5" t="s">
        <v>19</v>
      </c>
      <c r="E130" s="5" t="s">
        <v>15</v>
      </c>
      <c r="F130" s="22">
        <f t="shared" si="1"/>
        <v>-1</v>
      </c>
      <c r="G130" s="2"/>
      <c r="H130" s="47">
        <v>0</v>
      </c>
      <c r="I130" s="5">
        <v>-1</v>
      </c>
      <c r="J130" s="46">
        <v>-1</v>
      </c>
    </row>
    <row r="131" spans="1:10" x14ac:dyDescent="0.35">
      <c r="A131" s="28">
        <v>120</v>
      </c>
      <c r="B131" s="13">
        <v>2</v>
      </c>
      <c r="C131" s="15">
        <v>4</v>
      </c>
      <c r="D131" s="18" t="s">
        <v>19</v>
      </c>
      <c r="E131" s="18" t="s">
        <v>16</v>
      </c>
      <c r="F131" s="22">
        <f t="shared" si="1"/>
        <v>0</v>
      </c>
      <c r="G131" s="2"/>
      <c r="H131" s="47">
        <v>0</v>
      </c>
      <c r="I131" s="5">
        <v>0</v>
      </c>
      <c r="J131" s="46">
        <v>0</v>
      </c>
    </row>
    <row r="132" spans="1:10" x14ac:dyDescent="0.35">
      <c r="A132" s="26">
        <v>121</v>
      </c>
      <c r="B132" s="13">
        <v>2</v>
      </c>
      <c r="C132" s="15">
        <v>4</v>
      </c>
      <c r="D132" s="5" t="s">
        <v>20</v>
      </c>
      <c r="E132" s="5" t="s">
        <v>11</v>
      </c>
      <c r="F132" s="22">
        <f t="shared" si="1"/>
        <v>0</v>
      </c>
      <c r="G132" s="2"/>
      <c r="H132" s="47">
        <v>0</v>
      </c>
      <c r="I132" s="5">
        <v>0</v>
      </c>
      <c r="J132" s="46">
        <v>0</v>
      </c>
    </row>
    <row r="133" spans="1:10" x14ac:dyDescent="0.35">
      <c r="A133" s="28">
        <v>122</v>
      </c>
      <c r="B133" s="13">
        <v>2</v>
      </c>
      <c r="C133" s="15">
        <v>4</v>
      </c>
      <c r="D133" s="18" t="s">
        <v>20</v>
      </c>
      <c r="E133" s="18" t="s">
        <v>15</v>
      </c>
      <c r="F133" s="22">
        <f t="shared" si="1"/>
        <v>0</v>
      </c>
      <c r="G133" s="2"/>
      <c r="H133" s="47">
        <v>0</v>
      </c>
      <c r="I133" s="5">
        <v>0</v>
      </c>
      <c r="J133" s="46">
        <v>0</v>
      </c>
    </row>
    <row r="134" spans="1:10" x14ac:dyDescent="0.35">
      <c r="A134" s="26">
        <v>123</v>
      </c>
      <c r="B134" s="13">
        <v>2</v>
      </c>
      <c r="C134" s="15">
        <v>4</v>
      </c>
      <c r="D134" s="5" t="s">
        <v>20</v>
      </c>
      <c r="E134" s="5" t="s">
        <v>16</v>
      </c>
      <c r="F134" s="22">
        <f t="shared" si="1"/>
        <v>0</v>
      </c>
      <c r="G134" s="2"/>
      <c r="H134" s="47">
        <v>0</v>
      </c>
      <c r="I134" s="5">
        <v>0</v>
      </c>
      <c r="J134" s="46">
        <v>-1</v>
      </c>
    </row>
    <row r="135" spans="1:10" x14ac:dyDescent="0.35">
      <c r="A135" s="28">
        <v>124</v>
      </c>
      <c r="B135" s="13">
        <v>2</v>
      </c>
      <c r="C135" s="15">
        <v>4</v>
      </c>
      <c r="D135" s="18" t="s">
        <v>21</v>
      </c>
      <c r="E135" s="18" t="s">
        <v>11</v>
      </c>
      <c r="F135" s="22">
        <f t="shared" si="1"/>
        <v>0</v>
      </c>
      <c r="G135" s="2"/>
      <c r="H135" s="47">
        <v>0</v>
      </c>
      <c r="I135" s="5">
        <v>0</v>
      </c>
      <c r="J135" s="46">
        <v>0</v>
      </c>
    </row>
    <row r="136" spans="1:10" x14ac:dyDescent="0.35">
      <c r="A136" s="26">
        <v>125</v>
      </c>
      <c r="B136" s="13">
        <v>2</v>
      </c>
      <c r="C136" s="15">
        <v>4</v>
      </c>
      <c r="D136" s="5" t="s">
        <v>21</v>
      </c>
      <c r="E136" s="5" t="s">
        <v>15</v>
      </c>
      <c r="F136" s="22">
        <f t="shared" si="1"/>
        <v>0</v>
      </c>
      <c r="G136" s="2"/>
      <c r="H136" s="47">
        <v>1</v>
      </c>
      <c r="I136" s="5">
        <v>0</v>
      </c>
      <c r="J136" s="46">
        <v>0</v>
      </c>
    </row>
    <row r="137" spans="1:10" x14ac:dyDescent="0.35">
      <c r="A137" s="28">
        <v>126</v>
      </c>
      <c r="B137" s="13">
        <v>2</v>
      </c>
      <c r="C137" s="15">
        <v>4</v>
      </c>
      <c r="D137" s="18" t="s">
        <v>21</v>
      </c>
      <c r="E137" s="18" t="s">
        <v>16</v>
      </c>
      <c r="F137" s="22">
        <f t="shared" si="1"/>
        <v>88</v>
      </c>
      <c r="G137" s="2"/>
      <c r="H137" s="47">
        <v>88</v>
      </c>
      <c r="I137" s="5">
        <v>88</v>
      </c>
      <c r="J137" s="46">
        <v>88</v>
      </c>
    </row>
    <row r="138" spans="1:10" x14ac:dyDescent="0.35">
      <c r="A138" s="26">
        <v>127</v>
      </c>
      <c r="B138" s="13">
        <v>2</v>
      </c>
      <c r="C138" s="16">
        <v>5</v>
      </c>
      <c r="D138" s="22" t="s">
        <v>12</v>
      </c>
      <c r="E138" s="5" t="s">
        <v>11</v>
      </c>
      <c r="F138" s="22">
        <f t="shared" si="1"/>
        <v>0</v>
      </c>
      <c r="G138" s="2"/>
      <c r="H138" s="47">
        <v>1</v>
      </c>
      <c r="I138" s="5">
        <v>0</v>
      </c>
      <c r="J138" s="46">
        <v>0</v>
      </c>
    </row>
    <row r="139" spans="1:10" x14ac:dyDescent="0.35">
      <c r="A139" s="28">
        <v>128</v>
      </c>
      <c r="B139" s="13">
        <v>2</v>
      </c>
      <c r="C139" s="16">
        <v>5</v>
      </c>
      <c r="D139" s="18" t="s">
        <v>12</v>
      </c>
      <c r="E139" s="18" t="s">
        <v>15</v>
      </c>
      <c r="F139" s="22">
        <f t="shared" si="1"/>
        <v>0</v>
      </c>
      <c r="G139" s="2"/>
      <c r="H139" s="47">
        <v>0</v>
      </c>
      <c r="I139" s="5">
        <v>0</v>
      </c>
      <c r="J139" s="46">
        <v>0</v>
      </c>
    </row>
    <row r="140" spans="1:10" x14ac:dyDescent="0.35">
      <c r="A140" s="26">
        <v>129</v>
      </c>
      <c r="B140" s="13">
        <v>2</v>
      </c>
      <c r="C140" s="16">
        <v>5</v>
      </c>
      <c r="D140" s="5" t="s">
        <v>12</v>
      </c>
      <c r="E140" s="5" t="s">
        <v>16</v>
      </c>
      <c r="F140" s="22">
        <f t="shared" ref="F140:F203" si="2">MEDIAN(H140:J140)</f>
        <v>0</v>
      </c>
      <c r="G140" s="2"/>
      <c r="H140" s="47">
        <v>0</v>
      </c>
      <c r="I140" s="5">
        <v>0</v>
      </c>
      <c r="J140" s="46">
        <v>-1</v>
      </c>
    </row>
    <row r="141" spans="1:10" x14ac:dyDescent="0.35">
      <c r="A141" s="28">
        <v>130</v>
      </c>
      <c r="B141" s="13">
        <v>2</v>
      </c>
      <c r="C141" s="16">
        <v>5</v>
      </c>
      <c r="D141" s="18" t="s">
        <v>17</v>
      </c>
      <c r="E141" s="18" t="s">
        <v>11</v>
      </c>
      <c r="F141" s="22">
        <f t="shared" si="2"/>
        <v>0</v>
      </c>
      <c r="G141" s="2"/>
      <c r="H141" s="47">
        <v>88</v>
      </c>
      <c r="I141" s="5">
        <v>0</v>
      </c>
      <c r="J141" s="46">
        <v>-1</v>
      </c>
    </row>
    <row r="142" spans="1:10" x14ac:dyDescent="0.35">
      <c r="A142" s="26">
        <v>131</v>
      </c>
      <c r="B142" s="13">
        <v>2</v>
      </c>
      <c r="C142" s="16">
        <v>5</v>
      </c>
      <c r="D142" s="5" t="s">
        <v>17</v>
      </c>
      <c r="E142" s="5" t="s">
        <v>15</v>
      </c>
      <c r="F142" s="22">
        <f t="shared" si="2"/>
        <v>88</v>
      </c>
      <c r="G142" s="2"/>
      <c r="H142" s="47">
        <v>1</v>
      </c>
      <c r="I142" s="5">
        <v>88</v>
      </c>
      <c r="J142" s="46">
        <v>88</v>
      </c>
    </row>
    <row r="143" spans="1:10" x14ac:dyDescent="0.35">
      <c r="A143" s="28">
        <v>132</v>
      </c>
      <c r="B143" s="13">
        <v>2</v>
      </c>
      <c r="C143" s="16">
        <v>5</v>
      </c>
      <c r="D143" s="18" t="s">
        <v>17</v>
      </c>
      <c r="E143" s="18" t="s">
        <v>16</v>
      </c>
      <c r="F143" s="22">
        <f t="shared" si="2"/>
        <v>88</v>
      </c>
      <c r="G143" s="2"/>
      <c r="H143" s="47">
        <v>88</v>
      </c>
      <c r="I143" s="5">
        <v>88</v>
      </c>
      <c r="J143" s="46">
        <v>88</v>
      </c>
    </row>
    <row r="144" spans="1:10" x14ac:dyDescent="0.35">
      <c r="A144" s="26">
        <v>133</v>
      </c>
      <c r="B144" s="13">
        <v>2</v>
      </c>
      <c r="C144" s="16">
        <v>5</v>
      </c>
      <c r="D144" s="5" t="s">
        <v>18</v>
      </c>
      <c r="E144" s="5" t="s">
        <v>11</v>
      </c>
      <c r="F144" s="22">
        <f t="shared" si="2"/>
        <v>88</v>
      </c>
      <c r="G144" s="2"/>
      <c r="H144" s="47">
        <v>88</v>
      </c>
      <c r="I144" s="5">
        <v>88</v>
      </c>
      <c r="J144" s="46">
        <v>88</v>
      </c>
    </row>
    <row r="145" spans="1:10" x14ac:dyDescent="0.35">
      <c r="A145" s="28">
        <v>134</v>
      </c>
      <c r="B145" s="13">
        <v>2</v>
      </c>
      <c r="C145" s="16">
        <v>5</v>
      </c>
      <c r="D145" s="18" t="s">
        <v>18</v>
      </c>
      <c r="E145" s="18" t="s">
        <v>15</v>
      </c>
      <c r="F145" s="22">
        <f t="shared" si="2"/>
        <v>0</v>
      </c>
      <c r="G145" s="2"/>
      <c r="H145" s="47">
        <v>0</v>
      </c>
      <c r="I145" s="5">
        <v>0</v>
      </c>
      <c r="J145" s="46">
        <v>0</v>
      </c>
    </row>
    <row r="146" spans="1:10" x14ac:dyDescent="0.35">
      <c r="A146" s="26">
        <v>135</v>
      </c>
      <c r="B146" s="13">
        <v>2</v>
      </c>
      <c r="C146" s="16">
        <v>5</v>
      </c>
      <c r="D146" s="5" t="s">
        <v>18</v>
      </c>
      <c r="E146" s="5" t="s">
        <v>16</v>
      </c>
      <c r="F146" s="22">
        <f t="shared" si="2"/>
        <v>-1</v>
      </c>
      <c r="G146" s="2"/>
      <c r="H146" s="47">
        <v>-1</v>
      </c>
      <c r="I146" s="5">
        <v>-2</v>
      </c>
      <c r="J146" s="46">
        <v>-1</v>
      </c>
    </row>
    <row r="147" spans="1:10" x14ac:dyDescent="0.35">
      <c r="A147" s="28">
        <v>136</v>
      </c>
      <c r="B147" s="13">
        <v>2</v>
      </c>
      <c r="C147" s="16">
        <v>5</v>
      </c>
      <c r="D147" s="18" t="s">
        <v>19</v>
      </c>
      <c r="E147" s="18" t="s">
        <v>11</v>
      </c>
      <c r="F147" s="22">
        <f t="shared" si="2"/>
        <v>0</v>
      </c>
      <c r="G147" s="2"/>
      <c r="H147" s="47">
        <v>0</v>
      </c>
      <c r="I147" s="5">
        <v>0</v>
      </c>
      <c r="J147" s="46">
        <v>0</v>
      </c>
    </row>
    <row r="148" spans="1:10" x14ac:dyDescent="0.35">
      <c r="A148" s="26">
        <v>137</v>
      </c>
      <c r="B148" s="13">
        <v>2</v>
      </c>
      <c r="C148" s="16">
        <v>5</v>
      </c>
      <c r="D148" s="5" t="s">
        <v>19</v>
      </c>
      <c r="E148" s="5" t="s">
        <v>15</v>
      </c>
      <c r="F148" s="22">
        <f t="shared" si="2"/>
        <v>-1</v>
      </c>
      <c r="G148" s="2"/>
      <c r="H148" s="47">
        <v>-1</v>
      </c>
      <c r="I148" s="5">
        <v>-1</v>
      </c>
      <c r="J148" s="46">
        <v>-1</v>
      </c>
    </row>
    <row r="149" spans="1:10" x14ac:dyDescent="0.35">
      <c r="A149" s="28">
        <v>138</v>
      </c>
      <c r="B149" s="13">
        <v>2</v>
      </c>
      <c r="C149" s="16">
        <v>5</v>
      </c>
      <c r="D149" s="18" t="s">
        <v>19</v>
      </c>
      <c r="E149" s="18" t="s">
        <v>16</v>
      </c>
      <c r="F149" s="22">
        <f t="shared" si="2"/>
        <v>-1</v>
      </c>
      <c r="G149" s="2"/>
      <c r="H149" s="47">
        <v>-1</v>
      </c>
      <c r="I149" s="5">
        <v>-2</v>
      </c>
      <c r="J149" s="46">
        <v>-1</v>
      </c>
    </row>
    <row r="150" spans="1:10" x14ac:dyDescent="0.35">
      <c r="A150" s="26">
        <v>139</v>
      </c>
      <c r="B150" s="13">
        <v>2</v>
      </c>
      <c r="C150" s="16">
        <v>5</v>
      </c>
      <c r="D150" s="5" t="s">
        <v>20</v>
      </c>
      <c r="E150" s="5" t="s">
        <v>11</v>
      </c>
      <c r="F150" s="22">
        <f t="shared" si="2"/>
        <v>0</v>
      </c>
      <c r="G150" s="2"/>
      <c r="H150" s="47">
        <v>0</v>
      </c>
      <c r="I150" s="5">
        <v>0</v>
      </c>
      <c r="J150" s="46">
        <v>-1</v>
      </c>
    </row>
    <row r="151" spans="1:10" x14ac:dyDescent="0.35">
      <c r="A151" s="28">
        <v>140</v>
      </c>
      <c r="B151" s="13">
        <v>2</v>
      </c>
      <c r="C151" s="16">
        <v>5</v>
      </c>
      <c r="D151" s="18" t="s">
        <v>20</v>
      </c>
      <c r="E151" s="18" t="s">
        <v>15</v>
      </c>
      <c r="F151" s="22">
        <f t="shared" si="2"/>
        <v>0</v>
      </c>
      <c r="G151" s="2"/>
      <c r="H151" s="47">
        <v>0</v>
      </c>
      <c r="I151" s="5">
        <v>0</v>
      </c>
      <c r="J151" s="46">
        <v>0</v>
      </c>
    </row>
    <row r="152" spans="1:10" x14ac:dyDescent="0.35">
      <c r="A152" s="26">
        <v>141</v>
      </c>
      <c r="B152" s="13">
        <v>2</v>
      </c>
      <c r="C152" s="16">
        <v>5</v>
      </c>
      <c r="D152" s="5" t="s">
        <v>20</v>
      </c>
      <c r="E152" s="5" t="s">
        <v>16</v>
      </c>
      <c r="F152" s="22">
        <f t="shared" si="2"/>
        <v>-1</v>
      </c>
      <c r="G152" s="2"/>
      <c r="H152" s="47">
        <v>0</v>
      </c>
      <c r="I152" s="5">
        <v>-1</v>
      </c>
      <c r="J152" s="46">
        <v>-1</v>
      </c>
    </row>
    <row r="153" spans="1:10" x14ac:dyDescent="0.35">
      <c r="A153" s="28">
        <v>142</v>
      </c>
      <c r="B153" s="13">
        <v>2</v>
      </c>
      <c r="C153" s="16">
        <v>5</v>
      </c>
      <c r="D153" s="18" t="s">
        <v>21</v>
      </c>
      <c r="E153" s="18" t="s">
        <v>11</v>
      </c>
      <c r="F153" s="22">
        <f t="shared" si="2"/>
        <v>0</v>
      </c>
      <c r="G153" s="2"/>
      <c r="H153" s="47">
        <v>0</v>
      </c>
      <c r="I153" s="5">
        <v>0</v>
      </c>
      <c r="J153" s="46">
        <v>-1</v>
      </c>
    </row>
    <row r="154" spans="1:10" x14ac:dyDescent="0.35">
      <c r="A154" s="26">
        <v>143</v>
      </c>
      <c r="B154" s="13">
        <v>2</v>
      </c>
      <c r="C154" s="16">
        <v>5</v>
      </c>
      <c r="D154" s="5" t="s">
        <v>21</v>
      </c>
      <c r="E154" s="5" t="s">
        <v>15</v>
      </c>
      <c r="F154" s="22">
        <f t="shared" si="2"/>
        <v>1</v>
      </c>
      <c r="G154" s="2"/>
      <c r="H154" s="47">
        <v>1</v>
      </c>
      <c r="I154" s="5">
        <v>2</v>
      </c>
      <c r="J154" s="46">
        <v>1</v>
      </c>
    </row>
    <row r="155" spans="1:10" x14ac:dyDescent="0.35">
      <c r="A155" s="28">
        <v>144</v>
      </c>
      <c r="B155" s="13">
        <v>2</v>
      </c>
      <c r="C155" s="16">
        <v>5</v>
      </c>
      <c r="D155" s="18" t="s">
        <v>21</v>
      </c>
      <c r="E155" s="18" t="s">
        <v>16</v>
      </c>
      <c r="F155" s="22">
        <f t="shared" si="2"/>
        <v>88</v>
      </c>
      <c r="G155" s="2"/>
      <c r="H155" s="47">
        <v>88</v>
      </c>
      <c r="I155" s="5">
        <v>88</v>
      </c>
      <c r="J155" s="46">
        <v>88</v>
      </c>
    </row>
    <row r="156" spans="1:10" x14ac:dyDescent="0.35">
      <c r="A156" s="26">
        <v>145</v>
      </c>
      <c r="B156" s="13">
        <v>2</v>
      </c>
      <c r="C156" s="17">
        <v>6</v>
      </c>
      <c r="D156" s="22" t="s">
        <v>12</v>
      </c>
      <c r="E156" s="5" t="s">
        <v>11</v>
      </c>
      <c r="F156" s="22">
        <f t="shared" si="2"/>
        <v>-1</v>
      </c>
      <c r="G156" s="2"/>
      <c r="H156" s="47">
        <v>0</v>
      </c>
      <c r="I156" s="5">
        <v>-1</v>
      </c>
      <c r="J156" s="46">
        <v>-1</v>
      </c>
    </row>
    <row r="157" spans="1:10" x14ac:dyDescent="0.35">
      <c r="A157" s="28">
        <v>146</v>
      </c>
      <c r="B157" s="13">
        <v>2</v>
      </c>
      <c r="C157" s="17">
        <v>6</v>
      </c>
      <c r="D157" s="18" t="s">
        <v>12</v>
      </c>
      <c r="E157" s="18" t="s">
        <v>15</v>
      </c>
      <c r="F157" s="22">
        <f t="shared" si="2"/>
        <v>0</v>
      </c>
      <c r="G157" s="2"/>
      <c r="H157" s="47">
        <v>0</v>
      </c>
      <c r="I157" s="5">
        <v>0</v>
      </c>
      <c r="J157" s="46">
        <v>0</v>
      </c>
    </row>
    <row r="158" spans="1:10" x14ac:dyDescent="0.35">
      <c r="A158" s="26">
        <v>147</v>
      </c>
      <c r="B158" s="13">
        <v>2</v>
      </c>
      <c r="C158" s="17">
        <v>6</v>
      </c>
      <c r="D158" s="5" t="s">
        <v>12</v>
      </c>
      <c r="E158" s="5" t="s">
        <v>16</v>
      </c>
      <c r="F158" s="22">
        <f t="shared" si="2"/>
        <v>-1</v>
      </c>
      <c r="G158" s="2"/>
      <c r="H158" s="47">
        <v>-1</v>
      </c>
      <c r="I158" s="5">
        <v>-1</v>
      </c>
      <c r="J158" s="46">
        <v>-1</v>
      </c>
    </row>
    <row r="159" spans="1:10" x14ac:dyDescent="0.35">
      <c r="A159" s="28">
        <v>148</v>
      </c>
      <c r="B159" s="13">
        <v>2</v>
      </c>
      <c r="C159" s="17">
        <v>6</v>
      </c>
      <c r="D159" s="18" t="s">
        <v>17</v>
      </c>
      <c r="E159" s="18" t="s">
        <v>11</v>
      </c>
      <c r="F159" s="22">
        <f t="shared" si="2"/>
        <v>0</v>
      </c>
      <c r="G159" s="2"/>
      <c r="H159" s="47">
        <v>0</v>
      </c>
      <c r="I159" s="5">
        <v>0</v>
      </c>
      <c r="J159" s="46">
        <v>0</v>
      </c>
    </row>
    <row r="160" spans="1:10" x14ac:dyDescent="0.35">
      <c r="A160" s="26">
        <v>149</v>
      </c>
      <c r="B160" s="13">
        <v>2</v>
      </c>
      <c r="C160" s="17">
        <v>6</v>
      </c>
      <c r="D160" s="5" t="s">
        <v>17</v>
      </c>
      <c r="E160" s="5" t="s">
        <v>15</v>
      </c>
      <c r="F160" s="22">
        <f t="shared" si="2"/>
        <v>88</v>
      </c>
      <c r="G160" s="2"/>
      <c r="H160" s="47">
        <v>0</v>
      </c>
      <c r="I160" s="5">
        <v>88</v>
      </c>
      <c r="J160" s="46">
        <v>88</v>
      </c>
    </row>
    <row r="161" spans="1:10" x14ac:dyDescent="0.35">
      <c r="A161" s="28">
        <v>150</v>
      </c>
      <c r="B161" s="13">
        <v>2</v>
      </c>
      <c r="C161" s="17">
        <v>6</v>
      </c>
      <c r="D161" s="18" t="s">
        <v>17</v>
      </c>
      <c r="E161" s="18" t="s">
        <v>16</v>
      </c>
      <c r="F161" s="22">
        <f t="shared" si="2"/>
        <v>88</v>
      </c>
      <c r="G161" s="2"/>
      <c r="H161" s="47">
        <v>88</v>
      </c>
      <c r="I161" s="5">
        <v>88</v>
      </c>
      <c r="J161" s="46">
        <v>88</v>
      </c>
    </row>
    <row r="162" spans="1:10" x14ac:dyDescent="0.35">
      <c r="A162" s="26">
        <v>151</v>
      </c>
      <c r="B162" s="13">
        <v>2</v>
      </c>
      <c r="C162" s="17">
        <v>6</v>
      </c>
      <c r="D162" s="5" t="s">
        <v>18</v>
      </c>
      <c r="E162" s="5" t="s">
        <v>11</v>
      </c>
      <c r="F162" s="22">
        <f t="shared" si="2"/>
        <v>88</v>
      </c>
      <c r="G162" s="2"/>
      <c r="H162" s="47">
        <v>88</v>
      </c>
      <c r="I162" s="5">
        <v>88</v>
      </c>
      <c r="J162" s="46">
        <v>88</v>
      </c>
    </row>
    <row r="163" spans="1:10" x14ac:dyDescent="0.35">
      <c r="A163" s="28">
        <v>152</v>
      </c>
      <c r="B163" s="13">
        <v>2</v>
      </c>
      <c r="C163" s="17">
        <v>6</v>
      </c>
      <c r="D163" s="18" t="s">
        <v>18</v>
      </c>
      <c r="E163" s="18" t="s">
        <v>15</v>
      </c>
      <c r="F163" s="22">
        <f t="shared" si="2"/>
        <v>0</v>
      </c>
      <c r="G163" s="2"/>
      <c r="H163" s="47">
        <v>0</v>
      </c>
      <c r="I163" s="5">
        <v>0</v>
      </c>
      <c r="J163" s="46">
        <v>0</v>
      </c>
    </row>
    <row r="164" spans="1:10" x14ac:dyDescent="0.35">
      <c r="A164" s="26">
        <v>153</v>
      </c>
      <c r="B164" s="13">
        <v>2</v>
      </c>
      <c r="C164" s="17">
        <v>6</v>
      </c>
      <c r="D164" s="5" t="s">
        <v>18</v>
      </c>
      <c r="E164" s="5" t="s">
        <v>16</v>
      </c>
      <c r="F164" s="22">
        <f t="shared" si="2"/>
        <v>-1</v>
      </c>
      <c r="G164" s="2"/>
      <c r="H164" s="47">
        <v>-1</v>
      </c>
      <c r="I164" s="5">
        <v>88</v>
      </c>
      <c r="J164" s="46">
        <v>-1</v>
      </c>
    </row>
    <row r="165" spans="1:10" x14ac:dyDescent="0.35">
      <c r="A165" s="28">
        <v>154</v>
      </c>
      <c r="B165" s="13">
        <v>2</v>
      </c>
      <c r="C165" s="17">
        <v>6</v>
      </c>
      <c r="D165" s="18" t="s">
        <v>19</v>
      </c>
      <c r="E165" s="18" t="s">
        <v>11</v>
      </c>
      <c r="F165" s="22">
        <f t="shared" si="2"/>
        <v>0</v>
      </c>
      <c r="G165" s="2"/>
      <c r="H165" s="47">
        <v>0</v>
      </c>
      <c r="I165" s="5">
        <v>0</v>
      </c>
      <c r="J165" s="46">
        <v>0</v>
      </c>
    </row>
    <row r="166" spans="1:10" x14ac:dyDescent="0.35">
      <c r="A166" s="26">
        <v>155</v>
      </c>
      <c r="B166" s="13">
        <v>2</v>
      </c>
      <c r="C166" s="17">
        <v>6</v>
      </c>
      <c r="D166" s="5" t="s">
        <v>19</v>
      </c>
      <c r="E166" s="5" t="s">
        <v>15</v>
      </c>
      <c r="F166" s="22">
        <f t="shared" si="2"/>
        <v>-1</v>
      </c>
      <c r="G166" s="2"/>
      <c r="H166" s="47">
        <v>-1</v>
      </c>
      <c r="I166" s="5">
        <v>-1</v>
      </c>
      <c r="J166" s="46">
        <v>0</v>
      </c>
    </row>
    <row r="167" spans="1:10" x14ac:dyDescent="0.35">
      <c r="A167" s="28">
        <v>156</v>
      </c>
      <c r="B167" s="13">
        <v>2</v>
      </c>
      <c r="C167" s="17">
        <v>6</v>
      </c>
      <c r="D167" s="18" t="s">
        <v>19</v>
      </c>
      <c r="E167" s="18" t="s">
        <v>16</v>
      </c>
      <c r="F167" s="22">
        <f t="shared" si="2"/>
        <v>-1</v>
      </c>
      <c r="G167" s="2"/>
      <c r="H167" s="47">
        <v>-1</v>
      </c>
      <c r="I167" s="5">
        <v>-2</v>
      </c>
      <c r="J167" s="46">
        <v>-1</v>
      </c>
    </row>
    <row r="168" spans="1:10" x14ac:dyDescent="0.35">
      <c r="A168" s="26">
        <v>157</v>
      </c>
      <c r="B168" s="13">
        <v>2</v>
      </c>
      <c r="C168" s="17">
        <v>6</v>
      </c>
      <c r="D168" s="5" t="s">
        <v>20</v>
      </c>
      <c r="E168" s="5" t="s">
        <v>11</v>
      </c>
      <c r="F168" s="22">
        <f t="shared" si="2"/>
        <v>0</v>
      </c>
      <c r="G168" s="2"/>
      <c r="H168" s="47">
        <v>0</v>
      </c>
      <c r="I168" s="5">
        <v>0</v>
      </c>
      <c r="J168" s="46">
        <v>-1</v>
      </c>
    </row>
    <row r="169" spans="1:10" x14ac:dyDescent="0.35">
      <c r="A169" s="28">
        <v>158</v>
      </c>
      <c r="B169" s="13">
        <v>2</v>
      </c>
      <c r="C169" s="17">
        <v>6</v>
      </c>
      <c r="D169" s="18" t="s">
        <v>20</v>
      </c>
      <c r="E169" s="18" t="s">
        <v>15</v>
      </c>
      <c r="F169" s="22">
        <f t="shared" si="2"/>
        <v>0</v>
      </c>
      <c r="G169" s="2"/>
      <c r="H169" s="47">
        <v>0</v>
      </c>
      <c r="I169" s="5">
        <v>0</v>
      </c>
      <c r="J169" s="46">
        <v>0</v>
      </c>
    </row>
    <row r="170" spans="1:10" x14ac:dyDescent="0.35">
      <c r="A170" s="26">
        <v>159</v>
      </c>
      <c r="B170" s="13">
        <v>2</v>
      </c>
      <c r="C170" s="17">
        <v>6</v>
      </c>
      <c r="D170" s="5" t="s">
        <v>20</v>
      </c>
      <c r="E170" s="5" t="s">
        <v>16</v>
      </c>
      <c r="F170" s="22">
        <f t="shared" si="2"/>
        <v>-1</v>
      </c>
      <c r="G170" s="2"/>
      <c r="H170" s="47">
        <v>-1</v>
      </c>
      <c r="I170" s="5">
        <v>-1</v>
      </c>
      <c r="J170" s="46">
        <v>-1</v>
      </c>
    </row>
    <row r="171" spans="1:10" x14ac:dyDescent="0.35">
      <c r="A171" s="28">
        <v>160</v>
      </c>
      <c r="B171" s="13">
        <v>2</v>
      </c>
      <c r="C171" s="17">
        <v>6</v>
      </c>
      <c r="D171" s="18" t="s">
        <v>21</v>
      </c>
      <c r="E171" s="18" t="s">
        <v>11</v>
      </c>
      <c r="F171" s="22">
        <f t="shared" si="2"/>
        <v>0</v>
      </c>
      <c r="G171" s="2"/>
      <c r="H171" s="47">
        <v>0</v>
      </c>
      <c r="I171" s="5">
        <v>0</v>
      </c>
      <c r="J171" s="46">
        <v>0</v>
      </c>
    </row>
    <row r="172" spans="1:10" x14ac:dyDescent="0.35">
      <c r="A172" s="26">
        <v>161</v>
      </c>
      <c r="B172" s="13">
        <v>2</v>
      </c>
      <c r="C172" s="17">
        <v>6</v>
      </c>
      <c r="D172" s="5" t="s">
        <v>21</v>
      </c>
      <c r="E172" s="5" t="s">
        <v>15</v>
      </c>
      <c r="F172" s="22">
        <f t="shared" si="2"/>
        <v>1</v>
      </c>
      <c r="G172" s="2"/>
      <c r="H172" s="47">
        <v>1</v>
      </c>
      <c r="I172" s="5">
        <v>1</v>
      </c>
      <c r="J172" s="46">
        <v>1</v>
      </c>
    </row>
    <row r="173" spans="1:10" x14ac:dyDescent="0.35">
      <c r="A173" s="28">
        <v>162</v>
      </c>
      <c r="B173" s="13">
        <v>2</v>
      </c>
      <c r="C173" s="17">
        <v>6</v>
      </c>
      <c r="D173" s="18" t="s">
        <v>21</v>
      </c>
      <c r="E173" s="18" t="s">
        <v>16</v>
      </c>
      <c r="F173" s="22">
        <f t="shared" si="2"/>
        <v>88</v>
      </c>
      <c r="G173" s="2"/>
      <c r="H173" s="47">
        <v>88</v>
      </c>
      <c r="I173" s="5">
        <v>88</v>
      </c>
      <c r="J173" s="46">
        <v>88</v>
      </c>
    </row>
    <row r="174" spans="1:10" x14ac:dyDescent="0.35">
      <c r="A174" s="26">
        <v>163</v>
      </c>
      <c r="B174" s="14">
        <v>3</v>
      </c>
      <c r="C174" s="15">
        <v>4</v>
      </c>
      <c r="D174" s="22" t="s">
        <v>12</v>
      </c>
      <c r="E174" s="5" t="s">
        <v>11</v>
      </c>
      <c r="F174" s="22">
        <f t="shared" si="2"/>
        <v>0</v>
      </c>
      <c r="G174" s="2"/>
      <c r="H174" s="47">
        <v>1</v>
      </c>
      <c r="I174" s="5">
        <v>0</v>
      </c>
      <c r="J174" s="46">
        <v>0</v>
      </c>
    </row>
    <row r="175" spans="1:10" x14ac:dyDescent="0.35">
      <c r="A175" s="28">
        <v>164</v>
      </c>
      <c r="B175" s="14">
        <v>3</v>
      </c>
      <c r="C175" s="15">
        <v>4</v>
      </c>
      <c r="D175" s="18" t="s">
        <v>12</v>
      </c>
      <c r="E175" s="18" t="s">
        <v>15</v>
      </c>
      <c r="F175" s="22">
        <f t="shared" si="2"/>
        <v>0</v>
      </c>
      <c r="G175" s="2"/>
      <c r="H175" s="47">
        <v>1</v>
      </c>
      <c r="I175" s="5">
        <v>0</v>
      </c>
      <c r="J175" s="46">
        <v>0</v>
      </c>
    </row>
    <row r="176" spans="1:10" x14ac:dyDescent="0.35">
      <c r="A176" s="26">
        <v>165</v>
      </c>
      <c r="B176" s="14">
        <v>3</v>
      </c>
      <c r="C176" s="15">
        <v>4</v>
      </c>
      <c r="D176" s="5" t="s">
        <v>12</v>
      </c>
      <c r="E176" s="5" t="s">
        <v>16</v>
      </c>
      <c r="F176" s="22">
        <f t="shared" si="2"/>
        <v>1</v>
      </c>
      <c r="G176" s="2"/>
      <c r="H176" s="47">
        <v>1</v>
      </c>
      <c r="I176" s="5">
        <v>2</v>
      </c>
      <c r="J176" s="46">
        <v>1</v>
      </c>
    </row>
    <row r="177" spans="1:10" x14ac:dyDescent="0.35">
      <c r="A177" s="28">
        <v>166</v>
      </c>
      <c r="B177" s="14">
        <v>3</v>
      </c>
      <c r="C177" s="15">
        <v>4</v>
      </c>
      <c r="D177" s="18" t="s">
        <v>17</v>
      </c>
      <c r="E177" s="18" t="s">
        <v>11</v>
      </c>
      <c r="F177" s="22">
        <f t="shared" si="2"/>
        <v>0</v>
      </c>
      <c r="G177" s="2"/>
      <c r="H177" s="47">
        <v>0</v>
      </c>
      <c r="I177" s="5">
        <v>-1</v>
      </c>
      <c r="J177" s="46">
        <v>0</v>
      </c>
    </row>
    <row r="178" spans="1:10" x14ac:dyDescent="0.35">
      <c r="A178" s="26">
        <v>167</v>
      </c>
      <c r="B178" s="14">
        <v>3</v>
      </c>
      <c r="C178" s="15">
        <v>4</v>
      </c>
      <c r="D178" s="5" t="s">
        <v>17</v>
      </c>
      <c r="E178" s="5" t="s">
        <v>15</v>
      </c>
      <c r="F178" s="22">
        <f t="shared" si="2"/>
        <v>88</v>
      </c>
      <c r="G178" s="2"/>
      <c r="H178" s="47">
        <v>0</v>
      </c>
      <c r="I178" s="5">
        <v>88</v>
      </c>
      <c r="J178" s="46">
        <v>88</v>
      </c>
    </row>
    <row r="179" spans="1:10" x14ac:dyDescent="0.35">
      <c r="A179" s="28">
        <v>168</v>
      </c>
      <c r="B179" s="14">
        <v>3</v>
      </c>
      <c r="C179" s="15">
        <v>4</v>
      </c>
      <c r="D179" s="18" t="s">
        <v>17</v>
      </c>
      <c r="E179" s="18" t="s">
        <v>16</v>
      </c>
      <c r="F179" s="22">
        <f t="shared" si="2"/>
        <v>88</v>
      </c>
      <c r="G179" s="2"/>
      <c r="H179" s="47">
        <v>88</v>
      </c>
      <c r="I179" s="5">
        <v>88</v>
      </c>
      <c r="J179" s="46">
        <v>88</v>
      </c>
    </row>
    <row r="180" spans="1:10" x14ac:dyDescent="0.35">
      <c r="A180" s="26">
        <v>169</v>
      </c>
      <c r="B180" s="14">
        <v>3</v>
      </c>
      <c r="C180" s="15">
        <v>4</v>
      </c>
      <c r="D180" s="5" t="s">
        <v>18</v>
      </c>
      <c r="E180" s="5" t="s">
        <v>11</v>
      </c>
      <c r="F180" s="22">
        <f t="shared" si="2"/>
        <v>88</v>
      </c>
      <c r="G180" s="2"/>
      <c r="H180" s="47">
        <v>88</v>
      </c>
      <c r="I180" s="5">
        <v>88</v>
      </c>
      <c r="J180" s="46">
        <v>88</v>
      </c>
    </row>
    <row r="181" spans="1:10" x14ac:dyDescent="0.35">
      <c r="A181" s="28">
        <v>170</v>
      </c>
      <c r="B181" s="14">
        <v>3</v>
      </c>
      <c r="C181" s="15">
        <v>4</v>
      </c>
      <c r="D181" s="18" t="s">
        <v>18</v>
      </c>
      <c r="E181" s="18" t="s">
        <v>15</v>
      </c>
      <c r="F181" s="22">
        <f t="shared" si="2"/>
        <v>0</v>
      </c>
      <c r="G181" s="2"/>
      <c r="H181" s="47">
        <v>0</v>
      </c>
      <c r="I181" s="5">
        <v>0</v>
      </c>
      <c r="J181" s="46">
        <v>0</v>
      </c>
    </row>
    <row r="182" spans="1:10" x14ac:dyDescent="0.35">
      <c r="A182" s="26">
        <v>171</v>
      </c>
      <c r="B182" s="14">
        <v>3</v>
      </c>
      <c r="C182" s="15">
        <v>4</v>
      </c>
      <c r="D182" s="5" t="s">
        <v>18</v>
      </c>
      <c r="E182" s="5" t="s">
        <v>16</v>
      </c>
      <c r="F182" s="22">
        <f t="shared" si="2"/>
        <v>0</v>
      </c>
      <c r="G182" s="2"/>
      <c r="H182" s="47">
        <v>0</v>
      </c>
      <c r="I182" s="5">
        <v>0</v>
      </c>
      <c r="J182" s="46">
        <v>0</v>
      </c>
    </row>
    <row r="183" spans="1:10" x14ac:dyDescent="0.35">
      <c r="A183" s="28">
        <v>172</v>
      </c>
      <c r="B183" s="14">
        <v>3</v>
      </c>
      <c r="C183" s="15">
        <v>4</v>
      </c>
      <c r="D183" s="18" t="s">
        <v>19</v>
      </c>
      <c r="E183" s="18" t="s">
        <v>11</v>
      </c>
      <c r="F183" s="22">
        <f t="shared" si="2"/>
        <v>0</v>
      </c>
      <c r="G183" s="2"/>
      <c r="H183" s="47">
        <v>1</v>
      </c>
      <c r="I183" s="5">
        <v>0</v>
      </c>
      <c r="J183" s="46">
        <v>0</v>
      </c>
    </row>
    <row r="184" spans="1:10" x14ac:dyDescent="0.35">
      <c r="A184" s="26">
        <v>173</v>
      </c>
      <c r="B184" s="14">
        <v>3</v>
      </c>
      <c r="C184" s="15">
        <v>4</v>
      </c>
      <c r="D184" s="5" t="s">
        <v>19</v>
      </c>
      <c r="E184" s="5" t="s">
        <v>15</v>
      </c>
      <c r="F184" s="22">
        <f t="shared" si="2"/>
        <v>-1</v>
      </c>
      <c r="G184" s="2"/>
      <c r="H184" s="47">
        <v>0</v>
      </c>
      <c r="I184" s="5">
        <v>-1</v>
      </c>
      <c r="J184" s="46">
        <v>-1</v>
      </c>
    </row>
    <row r="185" spans="1:10" x14ac:dyDescent="0.35">
      <c r="A185" s="28">
        <v>174</v>
      </c>
      <c r="B185" s="14">
        <v>3</v>
      </c>
      <c r="C185" s="15">
        <v>4</v>
      </c>
      <c r="D185" s="18" t="s">
        <v>19</v>
      </c>
      <c r="E185" s="18" t="s">
        <v>16</v>
      </c>
      <c r="F185" s="22">
        <f t="shared" si="2"/>
        <v>0</v>
      </c>
      <c r="G185" s="2"/>
      <c r="H185" s="47">
        <v>0</v>
      </c>
      <c r="I185" s="5">
        <v>0</v>
      </c>
      <c r="J185" s="46">
        <v>0</v>
      </c>
    </row>
    <row r="186" spans="1:10" x14ac:dyDescent="0.35">
      <c r="A186" s="26">
        <v>175</v>
      </c>
      <c r="B186" s="14">
        <v>3</v>
      </c>
      <c r="C186" s="15">
        <v>4</v>
      </c>
      <c r="D186" s="5" t="s">
        <v>20</v>
      </c>
      <c r="E186" s="5" t="s">
        <v>11</v>
      </c>
      <c r="F186" s="22">
        <f t="shared" si="2"/>
        <v>0</v>
      </c>
      <c r="G186" s="2"/>
      <c r="H186" s="47">
        <v>0</v>
      </c>
      <c r="I186" s="5">
        <v>0</v>
      </c>
      <c r="J186" s="46">
        <v>0</v>
      </c>
    </row>
    <row r="187" spans="1:10" x14ac:dyDescent="0.35">
      <c r="A187" s="28">
        <v>176</v>
      </c>
      <c r="B187" s="14">
        <v>3</v>
      </c>
      <c r="C187" s="15">
        <v>4</v>
      </c>
      <c r="D187" s="18" t="s">
        <v>20</v>
      </c>
      <c r="E187" s="18" t="s">
        <v>15</v>
      </c>
      <c r="F187" s="22">
        <f t="shared" si="2"/>
        <v>0</v>
      </c>
      <c r="G187" s="2"/>
      <c r="H187" s="47">
        <v>1</v>
      </c>
      <c r="I187" s="5">
        <v>0</v>
      </c>
      <c r="J187" s="46">
        <v>0</v>
      </c>
    </row>
    <row r="188" spans="1:10" x14ac:dyDescent="0.35">
      <c r="A188" s="26">
        <v>177</v>
      </c>
      <c r="B188" s="14">
        <v>3</v>
      </c>
      <c r="C188" s="15">
        <v>4</v>
      </c>
      <c r="D188" s="5" t="s">
        <v>20</v>
      </c>
      <c r="E188" s="5" t="s">
        <v>16</v>
      </c>
      <c r="F188" s="22">
        <f t="shared" si="2"/>
        <v>0</v>
      </c>
      <c r="G188" s="2"/>
      <c r="H188" s="47">
        <v>0</v>
      </c>
      <c r="I188" s="5">
        <v>0</v>
      </c>
      <c r="J188" s="46">
        <v>-1</v>
      </c>
    </row>
    <row r="189" spans="1:10" x14ac:dyDescent="0.35">
      <c r="A189" s="28">
        <v>178</v>
      </c>
      <c r="B189" s="14">
        <v>3</v>
      </c>
      <c r="C189" s="15">
        <v>4</v>
      </c>
      <c r="D189" s="18" t="s">
        <v>21</v>
      </c>
      <c r="E189" s="18" t="s">
        <v>11</v>
      </c>
      <c r="F189" s="22">
        <f t="shared" si="2"/>
        <v>0</v>
      </c>
      <c r="G189" s="2"/>
      <c r="H189" s="47">
        <v>0</v>
      </c>
      <c r="I189" s="5">
        <v>0</v>
      </c>
      <c r="J189" s="46">
        <v>0</v>
      </c>
    </row>
    <row r="190" spans="1:10" x14ac:dyDescent="0.35">
      <c r="A190" s="26">
        <v>179</v>
      </c>
      <c r="B190" s="14">
        <v>3</v>
      </c>
      <c r="C190" s="15">
        <v>4</v>
      </c>
      <c r="D190" s="5" t="s">
        <v>21</v>
      </c>
      <c r="E190" s="5" t="s">
        <v>15</v>
      </c>
      <c r="F190" s="22">
        <f t="shared" si="2"/>
        <v>0</v>
      </c>
      <c r="G190" s="2"/>
      <c r="H190" s="47">
        <v>0</v>
      </c>
      <c r="I190" s="5">
        <v>0</v>
      </c>
      <c r="J190" s="46">
        <v>0</v>
      </c>
    </row>
    <row r="191" spans="1:10" x14ac:dyDescent="0.35">
      <c r="A191" s="28">
        <v>180</v>
      </c>
      <c r="B191" s="14">
        <v>3</v>
      </c>
      <c r="C191" s="15">
        <v>4</v>
      </c>
      <c r="D191" s="18" t="s">
        <v>21</v>
      </c>
      <c r="E191" s="18" t="s">
        <v>16</v>
      </c>
      <c r="F191" s="22">
        <f t="shared" si="2"/>
        <v>88</v>
      </c>
      <c r="G191" s="2"/>
      <c r="H191" s="47">
        <v>88</v>
      </c>
      <c r="I191" s="5">
        <v>88</v>
      </c>
      <c r="J191" s="46">
        <v>88</v>
      </c>
    </row>
    <row r="192" spans="1:10" x14ac:dyDescent="0.35">
      <c r="A192" s="26">
        <v>181</v>
      </c>
      <c r="B192" s="14">
        <v>3</v>
      </c>
      <c r="C192" s="16">
        <v>5</v>
      </c>
      <c r="D192" s="22" t="s">
        <v>12</v>
      </c>
      <c r="E192" s="5" t="s">
        <v>11</v>
      </c>
      <c r="F192" s="22">
        <f t="shared" si="2"/>
        <v>-1</v>
      </c>
      <c r="G192" s="2"/>
      <c r="H192" s="47">
        <v>-1</v>
      </c>
      <c r="I192" s="5">
        <v>-1</v>
      </c>
      <c r="J192" s="46">
        <v>-1</v>
      </c>
    </row>
    <row r="193" spans="1:10" x14ac:dyDescent="0.35">
      <c r="A193" s="28">
        <v>182</v>
      </c>
      <c r="B193" s="14">
        <v>3</v>
      </c>
      <c r="C193" s="16">
        <v>5</v>
      </c>
      <c r="D193" s="18" t="s">
        <v>12</v>
      </c>
      <c r="E193" s="18" t="s">
        <v>15</v>
      </c>
      <c r="F193" s="22">
        <f t="shared" si="2"/>
        <v>0</v>
      </c>
      <c r="G193" s="2"/>
      <c r="H193" s="47">
        <v>0</v>
      </c>
      <c r="I193" s="5">
        <v>0</v>
      </c>
      <c r="J193" s="46">
        <v>0</v>
      </c>
    </row>
    <row r="194" spans="1:10" x14ac:dyDescent="0.35">
      <c r="A194" s="26">
        <v>183</v>
      </c>
      <c r="B194" s="14">
        <v>3</v>
      </c>
      <c r="C194" s="16">
        <v>5</v>
      </c>
      <c r="D194" s="5" t="s">
        <v>12</v>
      </c>
      <c r="E194" s="5" t="s">
        <v>16</v>
      </c>
      <c r="F194" s="22">
        <f t="shared" si="2"/>
        <v>-1</v>
      </c>
      <c r="G194" s="2"/>
      <c r="H194" s="47">
        <v>0</v>
      </c>
      <c r="I194" s="5">
        <v>-1</v>
      </c>
      <c r="J194" s="46">
        <v>-1</v>
      </c>
    </row>
    <row r="195" spans="1:10" x14ac:dyDescent="0.35">
      <c r="A195" s="28">
        <v>184</v>
      </c>
      <c r="B195" s="14">
        <v>3</v>
      </c>
      <c r="C195" s="16">
        <v>5</v>
      </c>
      <c r="D195" s="18" t="s">
        <v>17</v>
      </c>
      <c r="E195" s="18" t="s">
        <v>11</v>
      </c>
      <c r="F195" s="22">
        <f t="shared" si="2"/>
        <v>0</v>
      </c>
      <c r="G195" s="2"/>
      <c r="H195" s="47">
        <v>0</v>
      </c>
      <c r="I195" s="5">
        <v>-1</v>
      </c>
      <c r="J195" s="46">
        <v>0</v>
      </c>
    </row>
    <row r="196" spans="1:10" x14ac:dyDescent="0.35">
      <c r="A196" s="26">
        <v>185</v>
      </c>
      <c r="B196" s="14">
        <v>3</v>
      </c>
      <c r="C196" s="16">
        <v>5</v>
      </c>
      <c r="D196" s="5" t="s">
        <v>17</v>
      </c>
      <c r="E196" s="5" t="s">
        <v>15</v>
      </c>
      <c r="F196" s="22">
        <f t="shared" si="2"/>
        <v>88</v>
      </c>
      <c r="G196" s="2"/>
      <c r="H196" s="47">
        <v>0</v>
      </c>
      <c r="I196" s="5">
        <v>88</v>
      </c>
      <c r="J196" s="46">
        <v>88</v>
      </c>
    </row>
    <row r="197" spans="1:10" x14ac:dyDescent="0.35">
      <c r="A197" s="28">
        <v>186</v>
      </c>
      <c r="B197" s="14">
        <v>3</v>
      </c>
      <c r="C197" s="16">
        <v>5</v>
      </c>
      <c r="D197" s="18" t="s">
        <v>17</v>
      </c>
      <c r="E197" s="18" t="s">
        <v>16</v>
      </c>
      <c r="F197" s="22">
        <f t="shared" si="2"/>
        <v>88</v>
      </c>
      <c r="G197" s="2"/>
      <c r="H197" s="47">
        <v>88</v>
      </c>
      <c r="I197" s="5">
        <v>88</v>
      </c>
      <c r="J197" s="46">
        <v>88</v>
      </c>
    </row>
    <row r="198" spans="1:10" x14ac:dyDescent="0.35">
      <c r="A198" s="26">
        <v>187</v>
      </c>
      <c r="B198" s="14">
        <v>3</v>
      </c>
      <c r="C198" s="16">
        <v>5</v>
      </c>
      <c r="D198" s="5" t="s">
        <v>18</v>
      </c>
      <c r="E198" s="5" t="s">
        <v>11</v>
      </c>
      <c r="F198" s="22">
        <f t="shared" si="2"/>
        <v>88</v>
      </c>
      <c r="G198" s="2"/>
      <c r="H198" s="47">
        <v>88</v>
      </c>
      <c r="I198" s="5">
        <v>88</v>
      </c>
      <c r="J198" s="46">
        <v>88</v>
      </c>
    </row>
    <row r="199" spans="1:10" x14ac:dyDescent="0.35">
      <c r="A199" s="28">
        <v>188</v>
      </c>
      <c r="B199" s="14">
        <v>3</v>
      </c>
      <c r="C199" s="16">
        <v>5</v>
      </c>
      <c r="D199" s="18" t="s">
        <v>18</v>
      </c>
      <c r="E199" s="18" t="s">
        <v>15</v>
      </c>
      <c r="F199" s="22">
        <f t="shared" si="2"/>
        <v>0</v>
      </c>
      <c r="G199" s="2"/>
      <c r="H199" s="47">
        <v>0</v>
      </c>
      <c r="I199" s="5">
        <v>0</v>
      </c>
      <c r="J199" s="46">
        <v>0</v>
      </c>
    </row>
    <row r="200" spans="1:10" x14ac:dyDescent="0.35">
      <c r="A200" s="26">
        <v>189</v>
      </c>
      <c r="B200" s="14">
        <v>3</v>
      </c>
      <c r="C200" s="16">
        <v>5</v>
      </c>
      <c r="D200" s="5" t="s">
        <v>18</v>
      </c>
      <c r="E200" s="5" t="s">
        <v>16</v>
      </c>
      <c r="F200" s="22">
        <f t="shared" si="2"/>
        <v>-1</v>
      </c>
      <c r="G200" s="2"/>
      <c r="H200" s="47">
        <v>-1</v>
      </c>
      <c r="I200" s="5">
        <v>-1</v>
      </c>
      <c r="J200" s="46">
        <v>-1</v>
      </c>
    </row>
    <row r="201" spans="1:10" x14ac:dyDescent="0.35">
      <c r="A201" s="28">
        <v>190</v>
      </c>
      <c r="B201" s="14">
        <v>3</v>
      </c>
      <c r="C201" s="16">
        <v>5</v>
      </c>
      <c r="D201" s="18" t="s">
        <v>19</v>
      </c>
      <c r="E201" s="18" t="s">
        <v>11</v>
      </c>
      <c r="F201" s="22">
        <f t="shared" si="2"/>
        <v>0</v>
      </c>
      <c r="G201" s="2"/>
      <c r="H201" s="47">
        <v>0</v>
      </c>
      <c r="I201" s="5">
        <v>0</v>
      </c>
      <c r="J201" s="46">
        <v>0</v>
      </c>
    </row>
    <row r="202" spans="1:10" x14ac:dyDescent="0.35">
      <c r="A202" s="26">
        <v>191</v>
      </c>
      <c r="B202" s="14">
        <v>3</v>
      </c>
      <c r="C202" s="16">
        <v>5</v>
      </c>
      <c r="D202" s="5" t="s">
        <v>19</v>
      </c>
      <c r="E202" s="5" t="s">
        <v>15</v>
      </c>
      <c r="F202" s="22">
        <f t="shared" si="2"/>
        <v>-1</v>
      </c>
      <c r="G202" s="2"/>
      <c r="H202" s="47">
        <v>-1</v>
      </c>
      <c r="I202" s="5">
        <v>-1</v>
      </c>
      <c r="J202" s="46">
        <v>-1</v>
      </c>
    </row>
    <row r="203" spans="1:10" x14ac:dyDescent="0.35">
      <c r="A203" s="28">
        <v>192</v>
      </c>
      <c r="B203" s="14">
        <v>3</v>
      </c>
      <c r="C203" s="16">
        <v>5</v>
      </c>
      <c r="D203" s="18" t="s">
        <v>19</v>
      </c>
      <c r="E203" s="18" t="s">
        <v>16</v>
      </c>
      <c r="F203" s="22">
        <f t="shared" si="2"/>
        <v>-1</v>
      </c>
      <c r="G203" s="2"/>
      <c r="H203" s="47">
        <v>-1</v>
      </c>
      <c r="I203" s="5">
        <v>-2</v>
      </c>
      <c r="J203" s="46">
        <v>-1</v>
      </c>
    </row>
    <row r="204" spans="1:10" x14ac:dyDescent="0.35">
      <c r="A204" s="26">
        <v>193</v>
      </c>
      <c r="B204" s="14">
        <v>3</v>
      </c>
      <c r="C204" s="16">
        <v>5</v>
      </c>
      <c r="D204" s="5" t="s">
        <v>20</v>
      </c>
      <c r="E204" s="5" t="s">
        <v>11</v>
      </c>
      <c r="F204" s="22">
        <f t="shared" ref="F204:F267" si="3">MEDIAN(H204:J204)</f>
        <v>0</v>
      </c>
      <c r="G204" s="2"/>
      <c r="H204" s="47">
        <v>0</v>
      </c>
      <c r="I204" s="5">
        <v>0</v>
      </c>
      <c r="J204" s="46">
        <v>0</v>
      </c>
    </row>
    <row r="205" spans="1:10" x14ac:dyDescent="0.35">
      <c r="A205" s="28">
        <v>194</v>
      </c>
      <c r="B205" s="14">
        <v>3</v>
      </c>
      <c r="C205" s="16">
        <v>5</v>
      </c>
      <c r="D205" s="18" t="s">
        <v>20</v>
      </c>
      <c r="E205" s="18" t="s">
        <v>15</v>
      </c>
      <c r="F205" s="22">
        <f t="shared" si="3"/>
        <v>0</v>
      </c>
      <c r="G205" s="2"/>
      <c r="H205" s="47">
        <v>0</v>
      </c>
      <c r="I205" s="5">
        <v>0</v>
      </c>
      <c r="J205" s="46">
        <v>0</v>
      </c>
    </row>
    <row r="206" spans="1:10" x14ac:dyDescent="0.35">
      <c r="A206" s="26">
        <v>195</v>
      </c>
      <c r="B206" s="14">
        <v>3</v>
      </c>
      <c r="C206" s="16">
        <v>5</v>
      </c>
      <c r="D206" s="5" t="s">
        <v>20</v>
      </c>
      <c r="E206" s="5" t="s">
        <v>16</v>
      </c>
      <c r="F206" s="22">
        <f t="shared" si="3"/>
        <v>-1</v>
      </c>
      <c r="G206" s="2"/>
      <c r="H206" s="47">
        <v>0</v>
      </c>
      <c r="I206" s="5">
        <v>-1</v>
      </c>
      <c r="J206" s="46">
        <v>-1</v>
      </c>
    </row>
    <row r="207" spans="1:10" x14ac:dyDescent="0.35">
      <c r="A207" s="28">
        <v>196</v>
      </c>
      <c r="B207" s="14">
        <v>3</v>
      </c>
      <c r="C207" s="16">
        <v>5</v>
      </c>
      <c r="D207" s="18" t="s">
        <v>21</v>
      </c>
      <c r="E207" s="18" t="s">
        <v>11</v>
      </c>
      <c r="F207" s="22">
        <f t="shared" si="3"/>
        <v>0</v>
      </c>
      <c r="G207" s="2"/>
      <c r="H207" s="47">
        <v>0</v>
      </c>
      <c r="I207" s="5">
        <v>0</v>
      </c>
      <c r="J207" s="46">
        <v>-1</v>
      </c>
    </row>
    <row r="208" spans="1:10" x14ac:dyDescent="0.35">
      <c r="A208" s="26">
        <v>197</v>
      </c>
      <c r="B208" s="14">
        <v>3</v>
      </c>
      <c r="C208" s="16">
        <v>5</v>
      </c>
      <c r="D208" s="5" t="s">
        <v>21</v>
      </c>
      <c r="E208" s="5" t="s">
        <v>15</v>
      </c>
      <c r="F208" s="22">
        <f t="shared" si="3"/>
        <v>1</v>
      </c>
      <c r="G208" s="2"/>
      <c r="H208" s="47">
        <v>1</v>
      </c>
      <c r="I208" s="5">
        <v>1</v>
      </c>
      <c r="J208" s="46">
        <v>0</v>
      </c>
    </row>
    <row r="209" spans="1:10" x14ac:dyDescent="0.35">
      <c r="A209" s="28">
        <v>198</v>
      </c>
      <c r="B209" s="14">
        <v>3</v>
      </c>
      <c r="C209" s="16">
        <v>5</v>
      </c>
      <c r="D209" s="18" t="s">
        <v>21</v>
      </c>
      <c r="E209" s="18" t="s">
        <v>16</v>
      </c>
      <c r="F209" s="22">
        <f t="shared" si="3"/>
        <v>88</v>
      </c>
      <c r="G209" s="2"/>
      <c r="H209" s="47">
        <v>88</v>
      </c>
      <c r="I209" s="5">
        <v>88</v>
      </c>
      <c r="J209" s="46">
        <v>88</v>
      </c>
    </row>
    <row r="210" spans="1:10" x14ac:dyDescent="0.35">
      <c r="A210" s="26">
        <v>199</v>
      </c>
      <c r="B210" s="14">
        <v>3</v>
      </c>
      <c r="C210" s="17">
        <v>6</v>
      </c>
      <c r="D210" s="22" t="s">
        <v>12</v>
      </c>
      <c r="E210" s="5" t="s">
        <v>11</v>
      </c>
      <c r="F210" s="22">
        <f t="shared" si="3"/>
        <v>-1</v>
      </c>
      <c r="G210" s="2"/>
      <c r="H210" s="47">
        <v>-1</v>
      </c>
      <c r="I210" s="5">
        <v>-1</v>
      </c>
      <c r="J210" s="46">
        <v>-1</v>
      </c>
    </row>
    <row r="211" spans="1:10" x14ac:dyDescent="0.35">
      <c r="A211" s="28">
        <v>200</v>
      </c>
      <c r="B211" s="14">
        <v>3</v>
      </c>
      <c r="C211" s="17">
        <v>6</v>
      </c>
      <c r="D211" s="18" t="s">
        <v>12</v>
      </c>
      <c r="E211" s="18" t="s">
        <v>15</v>
      </c>
      <c r="F211" s="22">
        <f t="shared" si="3"/>
        <v>0</v>
      </c>
      <c r="G211" s="2"/>
      <c r="H211" s="47">
        <v>0</v>
      </c>
      <c r="I211" s="5">
        <v>0</v>
      </c>
      <c r="J211" s="46">
        <v>0</v>
      </c>
    </row>
    <row r="212" spans="1:10" x14ac:dyDescent="0.35">
      <c r="A212" s="26">
        <v>201</v>
      </c>
      <c r="B212" s="14">
        <v>3</v>
      </c>
      <c r="C212" s="17">
        <v>6</v>
      </c>
      <c r="D212" s="5" t="s">
        <v>12</v>
      </c>
      <c r="E212" s="5" t="s">
        <v>16</v>
      </c>
      <c r="F212" s="22">
        <f t="shared" si="3"/>
        <v>-1</v>
      </c>
      <c r="G212" s="2"/>
      <c r="H212" s="47">
        <v>-1</v>
      </c>
      <c r="I212" s="5">
        <v>-1</v>
      </c>
      <c r="J212" s="46">
        <v>-1</v>
      </c>
    </row>
    <row r="213" spans="1:10" x14ac:dyDescent="0.35">
      <c r="A213" s="28">
        <v>202</v>
      </c>
      <c r="B213" s="14">
        <v>3</v>
      </c>
      <c r="C213" s="17">
        <v>6</v>
      </c>
      <c r="D213" s="18" t="s">
        <v>17</v>
      </c>
      <c r="E213" s="18" t="s">
        <v>11</v>
      </c>
      <c r="F213" s="22">
        <f t="shared" si="3"/>
        <v>-1</v>
      </c>
      <c r="G213" s="2"/>
      <c r="H213" s="47">
        <v>0</v>
      </c>
      <c r="I213" s="5">
        <v>-1</v>
      </c>
      <c r="J213" s="46">
        <v>-1</v>
      </c>
    </row>
    <row r="214" spans="1:10" x14ac:dyDescent="0.35">
      <c r="A214" s="26">
        <v>203</v>
      </c>
      <c r="B214" s="14">
        <v>3</v>
      </c>
      <c r="C214" s="17">
        <v>6</v>
      </c>
      <c r="D214" s="5" t="s">
        <v>17</v>
      </c>
      <c r="E214" s="5" t="s">
        <v>15</v>
      </c>
      <c r="F214" s="22">
        <f t="shared" si="3"/>
        <v>0</v>
      </c>
      <c r="G214" s="2"/>
      <c r="H214" s="47">
        <v>0</v>
      </c>
      <c r="I214" s="5">
        <v>0</v>
      </c>
      <c r="J214" s="46">
        <v>88</v>
      </c>
    </row>
    <row r="215" spans="1:10" x14ac:dyDescent="0.35">
      <c r="A215" s="28">
        <v>204</v>
      </c>
      <c r="B215" s="14">
        <v>3</v>
      </c>
      <c r="C215" s="17">
        <v>6</v>
      </c>
      <c r="D215" s="18" t="s">
        <v>17</v>
      </c>
      <c r="E215" s="18" t="s">
        <v>16</v>
      </c>
      <c r="F215" s="22">
        <f t="shared" si="3"/>
        <v>88</v>
      </c>
      <c r="G215" s="2"/>
      <c r="H215" s="47">
        <v>88</v>
      </c>
      <c r="I215" s="5">
        <v>88</v>
      </c>
      <c r="J215" s="46">
        <v>88</v>
      </c>
    </row>
    <row r="216" spans="1:10" x14ac:dyDescent="0.35">
      <c r="A216" s="26">
        <v>205</v>
      </c>
      <c r="B216" s="14">
        <v>3</v>
      </c>
      <c r="C216" s="17">
        <v>6</v>
      </c>
      <c r="D216" s="5" t="s">
        <v>18</v>
      </c>
      <c r="E216" s="5" t="s">
        <v>11</v>
      </c>
      <c r="F216" s="22">
        <f t="shared" si="3"/>
        <v>88</v>
      </c>
      <c r="G216" s="2"/>
      <c r="H216" s="47">
        <v>88</v>
      </c>
      <c r="I216" s="5">
        <v>88</v>
      </c>
      <c r="J216" s="46">
        <v>88</v>
      </c>
    </row>
    <row r="217" spans="1:10" x14ac:dyDescent="0.35">
      <c r="A217" s="28">
        <v>206</v>
      </c>
      <c r="B217" s="14">
        <v>3</v>
      </c>
      <c r="C217" s="17">
        <v>6</v>
      </c>
      <c r="D217" s="18" t="s">
        <v>18</v>
      </c>
      <c r="E217" s="18" t="s">
        <v>15</v>
      </c>
      <c r="F217" s="22">
        <f t="shared" si="3"/>
        <v>0</v>
      </c>
      <c r="G217" s="2"/>
      <c r="H217" s="47">
        <v>0</v>
      </c>
      <c r="I217" s="5">
        <v>0</v>
      </c>
      <c r="J217" s="46">
        <v>0</v>
      </c>
    </row>
    <row r="218" spans="1:10" x14ac:dyDescent="0.35">
      <c r="A218" s="26">
        <v>207</v>
      </c>
      <c r="B218" s="14">
        <v>3</v>
      </c>
      <c r="C218" s="17">
        <v>6</v>
      </c>
      <c r="D218" s="5" t="s">
        <v>18</v>
      </c>
      <c r="E218" s="5" t="s">
        <v>16</v>
      </c>
      <c r="F218" s="22">
        <f t="shared" si="3"/>
        <v>-1</v>
      </c>
      <c r="G218" s="2"/>
      <c r="H218" s="47">
        <v>-1</v>
      </c>
      <c r="I218" s="5">
        <v>-1</v>
      </c>
      <c r="J218" s="46">
        <v>-1</v>
      </c>
    </row>
    <row r="219" spans="1:10" x14ac:dyDescent="0.35">
      <c r="A219" s="28">
        <v>208</v>
      </c>
      <c r="B219" s="14">
        <v>3</v>
      </c>
      <c r="C219" s="17">
        <v>6</v>
      </c>
      <c r="D219" s="18" t="s">
        <v>19</v>
      </c>
      <c r="E219" s="18" t="s">
        <v>11</v>
      </c>
      <c r="F219" s="22">
        <f t="shared" si="3"/>
        <v>0</v>
      </c>
      <c r="G219" s="2"/>
      <c r="H219" s="47">
        <v>0</v>
      </c>
      <c r="I219" s="5">
        <v>0</v>
      </c>
      <c r="J219" s="46">
        <v>0</v>
      </c>
    </row>
    <row r="220" spans="1:10" x14ac:dyDescent="0.35">
      <c r="A220" s="26">
        <v>209</v>
      </c>
      <c r="B220" s="14">
        <v>3</v>
      </c>
      <c r="C220" s="17">
        <v>6</v>
      </c>
      <c r="D220" s="5" t="s">
        <v>19</v>
      </c>
      <c r="E220" s="5" t="s">
        <v>15</v>
      </c>
      <c r="F220" s="22">
        <f t="shared" si="3"/>
        <v>-1</v>
      </c>
      <c r="G220" s="2"/>
      <c r="H220" s="47">
        <v>0</v>
      </c>
      <c r="I220" s="5">
        <v>-1</v>
      </c>
      <c r="J220" s="46">
        <v>-1</v>
      </c>
    </row>
    <row r="221" spans="1:10" x14ac:dyDescent="0.35">
      <c r="A221" s="28">
        <v>210</v>
      </c>
      <c r="B221" s="14">
        <v>3</v>
      </c>
      <c r="C221" s="17">
        <v>6</v>
      </c>
      <c r="D221" s="18" t="s">
        <v>19</v>
      </c>
      <c r="E221" s="18" t="s">
        <v>16</v>
      </c>
      <c r="F221" s="22">
        <f t="shared" si="3"/>
        <v>-1</v>
      </c>
      <c r="G221" s="2"/>
      <c r="H221" s="47">
        <v>-1</v>
      </c>
      <c r="I221" s="5">
        <v>-2</v>
      </c>
      <c r="J221" s="46">
        <v>-1</v>
      </c>
    </row>
    <row r="222" spans="1:10" x14ac:dyDescent="0.35">
      <c r="A222" s="26">
        <v>211</v>
      </c>
      <c r="B222" s="14">
        <v>3</v>
      </c>
      <c r="C222" s="17">
        <v>6</v>
      </c>
      <c r="D222" s="5" t="s">
        <v>20</v>
      </c>
      <c r="E222" s="5" t="s">
        <v>11</v>
      </c>
      <c r="F222" s="22">
        <f t="shared" si="3"/>
        <v>0</v>
      </c>
      <c r="G222" s="2"/>
      <c r="H222" s="47">
        <v>0</v>
      </c>
      <c r="I222" s="5">
        <v>0</v>
      </c>
      <c r="J222" s="46">
        <v>0</v>
      </c>
    </row>
    <row r="223" spans="1:10" x14ac:dyDescent="0.35">
      <c r="A223" s="28">
        <v>212</v>
      </c>
      <c r="B223" s="14">
        <v>3</v>
      </c>
      <c r="C223" s="17">
        <v>6</v>
      </c>
      <c r="D223" s="18" t="s">
        <v>20</v>
      </c>
      <c r="E223" s="18" t="s">
        <v>15</v>
      </c>
      <c r="F223" s="22">
        <f t="shared" si="3"/>
        <v>0</v>
      </c>
      <c r="G223" s="2"/>
      <c r="H223" s="47">
        <v>0</v>
      </c>
      <c r="I223" s="5">
        <v>0</v>
      </c>
      <c r="J223" s="46">
        <v>0</v>
      </c>
    </row>
    <row r="224" spans="1:10" x14ac:dyDescent="0.35">
      <c r="A224" s="26">
        <v>213</v>
      </c>
      <c r="B224" s="14">
        <v>3</v>
      </c>
      <c r="C224" s="17">
        <v>6</v>
      </c>
      <c r="D224" s="5" t="s">
        <v>20</v>
      </c>
      <c r="E224" s="5" t="s">
        <v>16</v>
      </c>
      <c r="F224" s="22">
        <f t="shared" si="3"/>
        <v>-1</v>
      </c>
      <c r="G224" s="2"/>
      <c r="H224" s="47">
        <v>0</v>
      </c>
      <c r="I224" s="5">
        <v>-1</v>
      </c>
      <c r="J224" s="46">
        <v>-1</v>
      </c>
    </row>
    <row r="225" spans="1:10" x14ac:dyDescent="0.35">
      <c r="A225" s="28">
        <v>214</v>
      </c>
      <c r="B225" s="14">
        <v>3</v>
      </c>
      <c r="C225" s="17">
        <v>6</v>
      </c>
      <c r="D225" s="18" t="s">
        <v>21</v>
      </c>
      <c r="E225" s="18" t="s">
        <v>11</v>
      </c>
      <c r="F225" s="22">
        <f t="shared" si="3"/>
        <v>0</v>
      </c>
      <c r="G225" s="2"/>
      <c r="H225" s="47">
        <v>0</v>
      </c>
      <c r="I225" s="5">
        <v>0</v>
      </c>
      <c r="J225" s="46">
        <v>-1</v>
      </c>
    </row>
    <row r="226" spans="1:10" x14ac:dyDescent="0.35">
      <c r="A226" s="26">
        <v>215</v>
      </c>
      <c r="B226" s="14">
        <v>3</v>
      </c>
      <c r="C226" s="17">
        <v>6</v>
      </c>
      <c r="D226" s="5" t="s">
        <v>21</v>
      </c>
      <c r="E226" s="5" t="s">
        <v>15</v>
      </c>
      <c r="F226" s="22">
        <f t="shared" si="3"/>
        <v>0</v>
      </c>
      <c r="G226" s="2"/>
      <c r="H226" s="47">
        <v>0</v>
      </c>
      <c r="I226" s="5">
        <v>1</v>
      </c>
      <c r="J226" s="46">
        <v>0</v>
      </c>
    </row>
    <row r="227" spans="1:10" x14ac:dyDescent="0.35">
      <c r="A227" s="28">
        <v>216</v>
      </c>
      <c r="B227" s="14">
        <v>3</v>
      </c>
      <c r="C227" s="17">
        <v>6</v>
      </c>
      <c r="D227" s="18" t="s">
        <v>21</v>
      </c>
      <c r="E227" s="18" t="s">
        <v>16</v>
      </c>
      <c r="F227" s="22">
        <f t="shared" si="3"/>
        <v>88</v>
      </c>
      <c r="G227" s="2"/>
      <c r="H227" s="47">
        <v>88</v>
      </c>
      <c r="I227" s="5">
        <v>88</v>
      </c>
      <c r="J227" s="46">
        <v>88</v>
      </c>
    </row>
    <row r="228" spans="1:10" x14ac:dyDescent="0.35">
      <c r="A228" s="26">
        <v>217</v>
      </c>
      <c r="B228" s="15">
        <v>4</v>
      </c>
      <c r="C228" s="16">
        <v>5</v>
      </c>
      <c r="D228" s="22" t="s">
        <v>12</v>
      </c>
      <c r="E228" s="5" t="s">
        <v>11</v>
      </c>
      <c r="F228" s="22">
        <f t="shared" si="3"/>
        <v>0</v>
      </c>
      <c r="G228" s="2"/>
      <c r="H228" s="47">
        <v>0</v>
      </c>
      <c r="I228" s="5">
        <v>0</v>
      </c>
      <c r="J228" s="46">
        <v>-1</v>
      </c>
    </row>
    <row r="229" spans="1:10" x14ac:dyDescent="0.35">
      <c r="A229" s="28">
        <v>218</v>
      </c>
      <c r="B229" s="15">
        <v>4</v>
      </c>
      <c r="C229" s="16">
        <v>5</v>
      </c>
      <c r="D229" s="18" t="s">
        <v>12</v>
      </c>
      <c r="E229" s="18" t="s">
        <v>15</v>
      </c>
      <c r="F229" s="22">
        <f t="shared" si="3"/>
        <v>0</v>
      </c>
      <c r="G229" s="2"/>
      <c r="H229" s="47">
        <v>0</v>
      </c>
      <c r="I229" s="5">
        <v>0</v>
      </c>
      <c r="J229" s="46">
        <v>0</v>
      </c>
    </row>
    <row r="230" spans="1:10" x14ac:dyDescent="0.35">
      <c r="A230" s="26">
        <v>219</v>
      </c>
      <c r="B230" s="15">
        <v>4</v>
      </c>
      <c r="C230" s="16">
        <v>5</v>
      </c>
      <c r="D230" s="5" t="s">
        <v>12</v>
      </c>
      <c r="E230" s="5" t="s">
        <v>16</v>
      </c>
      <c r="F230" s="22">
        <f t="shared" si="3"/>
        <v>-2</v>
      </c>
      <c r="G230" s="2"/>
      <c r="H230" s="47">
        <v>-1</v>
      </c>
      <c r="I230" s="5">
        <v>-2</v>
      </c>
      <c r="J230" s="46">
        <v>-2</v>
      </c>
    </row>
    <row r="231" spans="1:10" x14ac:dyDescent="0.35">
      <c r="A231" s="28">
        <v>220</v>
      </c>
      <c r="B231" s="15">
        <v>4</v>
      </c>
      <c r="C231" s="16">
        <v>5</v>
      </c>
      <c r="D231" s="18" t="s">
        <v>17</v>
      </c>
      <c r="E231" s="18" t="s">
        <v>11</v>
      </c>
      <c r="F231" s="22">
        <f t="shared" si="3"/>
        <v>-1</v>
      </c>
      <c r="G231" s="2"/>
      <c r="H231" s="47">
        <v>-1</v>
      </c>
      <c r="I231" s="5">
        <v>0</v>
      </c>
      <c r="J231" s="46">
        <v>-1</v>
      </c>
    </row>
    <row r="232" spans="1:10" x14ac:dyDescent="0.35">
      <c r="A232" s="26">
        <v>221</v>
      </c>
      <c r="B232" s="15">
        <v>4</v>
      </c>
      <c r="C232" s="16">
        <v>5</v>
      </c>
      <c r="D232" s="5" t="s">
        <v>17</v>
      </c>
      <c r="E232" s="5" t="s">
        <v>15</v>
      </c>
      <c r="F232" s="22">
        <f t="shared" si="3"/>
        <v>88</v>
      </c>
      <c r="G232" s="2"/>
      <c r="H232" s="47">
        <v>0</v>
      </c>
      <c r="I232" s="5">
        <v>88</v>
      </c>
      <c r="J232" s="46">
        <v>88</v>
      </c>
    </row>
    <row r="233" spans="1:10" x14ac:dyDescent="0.35">
      <c r="A233" s="28">
        <v>222</v>
      </c>
      <c r="B233" s="15">
        <v>4</v>
      </c>
      <c r="C233" s="16">
        <v>5</v>
      </c>
      <c r="D233" s="18" t="s">
        <v>17</v>
      </c>
      <c r="E233" s="18" t="s">
        <v>16</v>
      </c>
      <c r="F233" s="22">
        <f t="shared" si="3"/>
        <v>88</v>
      </c>
      <c r="G233" s="2"/>
      <c r="H233" s="47">
        <v>88</v>
      </c>
      <c r="I233" s="5">
        <v>88</v>
      </c>
      <c r="J233" s="46">
        <v>88</v>
      </c>
    </row>
    <row r="234" spans="1:10" x14ac:dyDescent="0.35">
      <c r="A234" s="26">
        <v>223</v>
      </c>
      <c r="B234" s="15">
        <v>4</v>
      </c>
      <c r="C234" s="16">
        <v>5</v>
      </c>
      <c r="D234" s="5" t="s">
        <v>18</v>
      </c>
      <c r="E234" s="5" t="s">
        <v>11</v>
      </c>
      <c r="F234" s="22">
        <f t="shared" si="3"/>
        <v>88</v>
      </c>
      <c r="G234" s="2"/>
      <c r="H234" s="47">
        <v>88</v>
      </c>
      <c r="I234" s="5">
        <v>88</v>
      </c>
      <c r="J234" s="46">
        <v>88</v>
      </c>
    </row>
    <row r="235" spans="1:10" x14ac:dyDescent="0.35">
      <c r="A235" s="28">
        <v>224</v>
      </c>
      <c r="B235" s="15">
        <v>4</v>
      </c>
      <c r="C235" s="16">
        <v>5</v>
      </c>
      <c r="D235" s="18" t="s">
        <v>18</v>
      </c>
      <c r="E235" s="18" t="s">
        <v>15</v>
      </c>
      <c r="F235" s="22">
        <f t="shared" si="3"/>
        <v>0</v>
      </c>
      <c r="G235" s="2"/>
      <c r="H235" s="47">
        <v>0</v>
      </c>
      <c r="I235" s="5">
        <v>0</v>
      </c>
      <c r="J235" s="46">
        <v>0</v>
      </c>
    </row>
    <row r="236" spans="1:10" x14ac:dyDescent="0.35">
      <c r="A236" s="26">
        <v>225</v>
      </c>
      <c r="B236" s="15">
        <v>4</v>
      </c>
      <c r="C236" s="16">
        <v>5</v>
      </c>
      <c r="D236" s="5" t="s">
        <v>18</v>
      </c>
      <c r="E236" s="5" t="s">
        <v>16</v>
      </c>
      <c r="F236" s="22">
        <f t="shared" si="3"/>
        <v>-1</v>
      </c>
      <c r="G236" s="2"/>
      <c r="H236" s="47">
        <v>-1</v>
      </c>
      <c r="I236" s="5">
        <v>-1</v>
      </c>
      <c r="J236" s="46">
        <v>-1</v>
      </c>
    </row>
    <row r="237" spans="1:10" x14ac:dyDescent="0.35">
      <c r="A237" s="28">
        <v>226</v>
      </c>
      <c r="B237" s="15">
        <v>4</v>
      </c>
      <c r="C237" s="16">
        <v>5</v>
      </c>
      <c r="D237" s="18" t="s">
        <v>19</v>
      </c>
      <c r="E237" s="18" t="s">
        <v>11</v>
      </c>
      <c r="F237" s="22">
        <f t="shared" si="3"/>
        <v>0</v>
      </c>
      <c r="G237" s="2"/>
      <c r="H237" s="47">
        <v>0</v>
      </c>
      <c r="I237" s="5">
        <v>0</v>
      </c>
      <c r="J237" s="46">
        <v>0</v>
      </c>
    </row>
    <row r="238" spans="1:10" x14ac:dyDescent="0.35">
      <c r="A238" s="26">
        <v>227</v>
      </c>
      <c r="B238" s="15">
        <v>4</v>
      </c>
      <c r="C238" s="16">
        <v>5</v>
      </c>
      <c r="D238" s="5" t="s">
        <v>19</v>
      </c>
      <c r="E238" s="5" t="s">
        <v>15</v>
      </c>
      <c r="F238" s="22">
        <f t="shared" si="3"/>
        <v>0</v>
      </c>
      <c r="G238" s="2"/>
      <c r="H238" s="47">
        <v>0</v>
      </c>
      <c r="I238" s="5">
        <v>0</v>
      </c>
      <c r="J238" s="46">
        <v>0</v>
      </c>
    </row>
    <row r="239" spans="1:10" x14ac:dyDescent="0.35">
      <c r="A239" s="28">
        <v>228</v>
      </c>
      <c r="B239" s="15">
        <v>4</v>
      </c>
      <c r="C239" s="16">
        <v>5</v>
      </c>
      <c r="D239" s="18" t="s">
        <v>19</v>
      </c>
      <c r="E239" s="18" t="s">
        <v>16</v>
      </c>
      <c r="F239" s="22">
        <f t="shared" si="3"/>
        <v>-1</v>
      </c>
      <c r="G239" s="2"/>
      <c r="H239" s="47">
        <v>-1</v>
      </c>
      <c r="I239" s="5">
        <v>-2</v>
      </c>
      <c r="J239" s="46">
        <v>-1</v>
      </c>
    </row>
    <row r="240" spans="1:10" x14ac:dyDescent="0.35">
      <c r="A240" s="26">
        <v>229</v>
      </c>
      <c r="B240" s="15">
        <v>4</v>
      </c>
      <c r="C240" s="16">
        <v>5</v>
      </c>
      <c r="D240" s="5" t="s">
        <v>20</v>
      </c>
      <c r="E240" s="5" t="s">
        <v>11</v>
      </c>
      <c r="F240" s="22">
        <f t="shared" si="3"/>
        <v>0</v>
      </c>
      <c r="G240" s="2"/>
      <c r="H240" s="47">
        <v>0</v>
      </c>
      <c r="I240" s="5">
        <v>0</v>
      </c>
      <c r="J240" s="46">
        <v>0</v>
      </c>
    </row>
    <row r="241" spans="1:10" x14ac:dyDescent="0.35">
      <c r="A241" s="28">
        <v>230</v>
      </c>
      <c r="B241" s="15">
        <v>4</v>
      </c>
      <c r="C241" s="16">
        <v>5</v>
      </c>
      <c r="D241" s="18" t="s">
        <v>20</v>
      </c>
      <c r="E241" s="18" t="s">
        <v>15</v>
      </c>
      <c r="F241" s="22">
        <f t="shared" si="3"/>
        <v>0</v>
      </c>
      <c r="G241" s="2"/>
      <c r="H241" s="47">
        <v>0</v>
      </c>
      <c r="I241" s="5">
        <v>0</v>
      </c>
      <c r="J241" s="46">
        <v>0</v>
      </c>
    </row>
    <row r="242" spans="1:10" x14ac:dyDescent="0.35">
      <c r="A242" s="26">
        <v>231</v>
      </c>
      <c r="B242" s="15">
        <v>4</v>
      </c>
      <c r="C242" s="16">
        <v>5</v>
      </c>
      <c r="D242" s="5" t="s">
        <v>20</v>
      </c>
      <c r="E242" s="5" t="s">
        <v>16</v>
      </c>
      <c r="F242" s="22">
        <f t="shared" si="3"/>
        <v>0</v>
      </c>
      <c r="G242" s="2"/>
      <c r="H242" s="47">
        <v>0</v>
      </c>
      <c r="I242" s="5">
        <v>0</v>
      </c>
      <c r="J242" s="46">
        <v>-1</v>
      </c>
    </row>
    <row r="243" spans="1:10" x14ac:dyDescent="0.35">
      <c r="A243" s="28">
        <v>232</v>
      </c>
      <c r="B243" s="15">
        <v>4</v>
      </c>
      <c r="C243" s="16">
        <v>5</v>
      </c>
      <c r="D243" s="18" t="s">
        <v>21</v>
      </c>
      <c r="E243" s="18" t="s">
        <v>11</v>
      </c>
      <c r="F243" s="22">
        <f t="shared" si="3"/>
        <v>0</v>
      </c>
      <c r="G243" s="2"/>
      <c r="H243" s="47">
        <v>0</v>
      </c>
      <c r="I243" s="5">
        <v>0</v>
      </c>
      <c r="J243" s="46">
        <v>-1</v>
      </c>
    </row>
    <row r="244" spans="1:10" x14ac:dyDescent="0.35">
      <c r="A244" s="26">
        <v>233</v>
      </c>
      <c r="B244" s="15">
        <v>4</v>
      </c>
      <c r="C244" s="16">
        <v>5</v>
      </c>
      <c r="D244" s="5" t="s">
        <v>21</v>
      </c>
      <c r="E244" s="5" t="s">
        <v>15</v>
      </c>
      <c r="F244" s="22">
        <f t="shared" si="3"/>
        <v>1</v>
      </c>
      <c r="G244" s="2"/>
      <c r="H244" s="47">
        <v>1</v>
      </c>
      <c r="I244" s="5">
        <v>1</v>
      </c>
      <c r="J244" s="46">
        <v>0</v>
      </c>
    </row>
    <row r="245" spans="1:10" x14ac:dyDescent="0.35">
      <c r="A245" s="28">
        <v>234</v>
      </c>
      <c r="B245" s="15">
        <v>4</v>
      </c>
      <c r="C245" s="16">
        <v>5</v>
      </c>
      <c r="D245" s="18" t="s">
        <v>21</v>
      </c>
      <c r="E245" s="18" t="s">
        <v>16</v>
      </c>
      <c r="F245" s="22">
        <f t="shared" si="3"/>
        <v>88</v>
      </c>
      <c r="G245" s="2"/>
      <c r="H245" s="47">
        <v>88</v>
      </c>
      <c r="I245" s="5">
        <v>88</v>
      </c>
      <c r="J245" s="46">
        <v>88</v>
      </c>
    </row>
    <row r="246" spans="1:10" x14ac:dyDescent="0.35">
      <c r="A246" s="26">
        <v>235</v>
      </c>
      <c r="B246" s="15">
        <v>4</v>
      </c>
      <c r="C246" s="17">
        <v>6</v>
      </c>
      <c r="D246" s="22" t="s">
        <v>12</v>
      </c>
      <c r="E246" s="5" t="s">
        <v>11</v>
      </c>
      <c r="F246" s="22">
        <f t="shared" si="3"/>
        <v>-1</v>
      </c>
      <c r="G246" s="2"/>
      <c r="H246" s="47">
        <v>-1</v>
      </c>
      <c r="I246" s="5">
        <v>0</v>
      </c>
      <c r="J246" s="46">
        <v>-1</v>
      </c>
    </row>
    <row r="247" spans="1:10" x14ac:dyDescent="0.35">
      <c r="A247" s="28">
        <v>236</v>
      </c>
      <c r="B247" s="15">
        <v>4</v>
      </c>
      <c r="C247" s="17">
        <v>6</v>
      </c>
      <c r="D247" s="18" t="s">
        <v>12</v>
      </c>
      <c r="E247" s="18" t="s">
        <v>15</v>
      </c>
      <c r="F247" s="22">
        <f t="shared" si="3"/>
        <v>0</v>
      </c>
      <c r="G247" s="2"/>
      <c r="H247" s="47">
        <v>0</v>
      </c>
      <c r="I247" s="5">
        <v>0</v>
      </c>
      <c r="J247" s="46">
        <v>0</v>
      </c>
    </row>
    <row r="248" spans="1:10" x14ac:dyDescent="0.35">
      <c r="A248" s="26">
        <v>237</v>
      </c>
      <c r="B248" s="15">
        <v>4</v>
      </c>
      <c r="C248" s="17">
        <v>6</v>
      </c>
      <c r="D248" s="5" t="s">
        <v>12</v>
      </c>
      <c r="E248" s="5" t="s">
        <v>16</v>
      </c>
      <c r="F248" s="22">
        <f t="shared" si="3"/>
        <v>-2</v>
      </c>
      <c r="G248" s="2"/>
      <c r="H248" s="47">
        <v>-1</v>
      </c>
      <c r="I248" s="5">
        <v>-2</v>
      </c>
      <c r="J248" s="46">
        <v>-2</v>
      </c>
    </row>
    <row r="249" spans="1:10" x14ac:dyDescent="0.35">
      <c r="A249" s="28">
        <v>238</v>
      </c>
      <c r="B249" s="15">
        <v>4</v>
      </c>
      <c r="C249" s="17">
        <v>6</v>
      </c>
      <c r="D249" s="18" t="s">
        <v>17</v>
      </c>
      <c r="E249" s="18" t="s">
        <v>11</v>
      </c>
      <c r="F249" s="22">
        <f t="shared" si="3"/>
        <v>-1</v>
      </c>
      <c r="G249" s="2"/>
      <c r="H249" s="47">
        <v>-1</v>
      </c>
      <c r="I249" s="5">
        <v>0</v>
      </c>
      <c r="J249" s="46">
        <v>-1</v>
      </c>
    </row>
    <row r="250" spans="1:10" x14ac:dyDescent="0.35">
      <c r="A250" s="26">
        <v>239</v>
      </c>
      <c r="B250" s="15">
        <v>4</v>
      </c>
      <c r="C250" s="17">
        <v>6</v>
      </c>
      <c r="D250" s="5" t="s">
        <v>17</v>
      </c>
      <c r="E250" s="5" t="s">
        <v>15</v>
      </c>
      <c r="F250" s="22">
        <f t="shared" si="3"/>
        <v>88</v>
      </c>
      <c r="G250" s="2"/>
      <c r="H250" s="47">
        <v>0</v>
      </c>
      <c r="I250" s="5">
        <v>88</v>
      </c>
      <c r="J250" s="46">
        <v>88</v>
      </c>
    </row>
    <row r="251" spans="1:10" x14ac:dyDescent="0.35">
      <c r="A251" s="28">
        <v>240</v>
      </c>
      <c r="B251" s="15">
        <v>4</v>
      </c>
      <c r="C251" s="17">
        <v>6</v>
      </c>
      <c r="D251" s="18" t="s">
        <v>17</v>
      </c>
      <c r="E251" s="18" t="s">
        <v>16</v>
      </c>
      <c r="F251" s="22">
        <f t="shared" si="3"/>
        <v>88</v>
      </c>
      <c r="G251" s="2"/>
      <c r="H251" s="47">
        <v>88</v>
      </c>
      <c r="I251" s="5">
        <v>88</v>
      </c>
      <c r="J251" s="46">
        <v>88</v>
      </c>
    </row>
    <row r="252" spans="1:10" x14ac:dyDescent="0.35">
      <c r="A252" s="26">
        <v>241</v>
      </c>
      <c r="B252" s="15">
        <v>4</v>
      </c>
      <c r="C252" s="17">
        <v>6</v>
      </c>
      <c r="D252" s="5" t="s">
        <v>18</v>
      </c>
      <c r="E252" s="5" t="s">
        <v>11</v>
      </c>
      <c r="F252" s="22">
        <f t="shared" si="3"/>
        <v>88</v>
      </c>
      <c r="G252" s="2"/>
      <c r="H252" s="47">
        <v>88</v>
      </c>
      <c r="I252" s="5">
        <v>88</v>
      </c>
      <c r="J252" s="46">
        <v>88</v>
      </c>
    </row>
    <row r="253" spans="1:10" x14ac:dyDescent="0.35">
      <c r="A253" s="28">
        <v>242</v>
      </c>
      <c r="B253" s="15">
        <v>4</v>
      </c>
      <c r="C253" s="17">
        <v>6</v>
      </c>
      <c r="D253" s="18" t="s">
        <v>18</v>
      </c>
      <c r="E253" s="18" t="s">
        <v>15</v>
      </c>
      <c r="F253" s="22">
        <f t="shared" si="3"/>
        <v>0</v>
      </c>
      <c r="G253" s="2"/>
      <c r="H253" s="47">
        <v>0</v>
      </c>
      <c r="I253" s="5">
        <v>0</v>
      </c>
      <c r="J253" s="46">
        <v>0</v>
      </c>
    </row>
    <row r="254" spans="1:10" x14ac:dyDescent="0.35">
      <c r="A254" s="26">
        <v>243</v>
      </c>
      <c r="B254" s="15">
        <v>4</v>
      </c>
      <c r="C254" s="17">
        <v>6</v>
      </c>
      <c r="D254" s="5" t="s">
        <v>18</v>
      </c>
      <c r="E254" s="5" t="s">
        <v>16</v>
      </c>
      <c r="F254" s="22">
        <f t="shared" si="3"/>
        <v>-1</v>
      </c>
      <c r="G254" s="2"/>
      <c r="H254" s="47">
        <v>-1</v>
      </c>
      <c r="I254" s="5">
        <v>-1</v>
      </c>
      <c r="J254" s="46">
        <v>-1</v>
      </c>
    </row>
    <row r="255" spans="1:10" x14ac:dyDescent="0.35">
      <c r="A255" s="28">
        <v>244</v>
      </c>
      <c r="B255" s="15">
        <v>4</v>
      </c>
      <c r="C255" s="17">
        <v>6</v>
      </c>
      <c r="D255" s="18" t="s">
        <v>19</v>
      </c>
      <c r="E255" s="18" t="s">
        <v>11</v>
      </c>
      <c r="F255" s="22">
        <f t="shared" si="3"/>
        <v>0</v>
      </c>
      <c r="G255" s="2"/>
      <c r="H255" s="47">
        <v>0</v>
      </c>
      <c r="I255" s="5">
        <v>0</v>
      </c>
      <c r="J255" s="46">
        <v>0</v>
      </c>
    </row>
    <row r="256" spans="1:10" x14ac:dyDescent="0.35">
      <c r="A256" s="26">
        <v>245</v>
      </c>
      <c r="B256" s="15">
        <v>4</v>
      </c>
      <c r="C256" s="17">
        <v>6</v>
      </c>
      <c r="D256" s="5" t="s">
        <v>19</v>
      </c>
      <c r="E256" s="5" t="s">
        <v>15</v>
      </c>
      <c r="F256" s="22">
        <f t="shared" si="3"/>
        <v>0</v>
      </c>
      <c r="G256" s="2"/>
      <c r="H256" s="47">
        <v>1</v>
      </c>
      <c r="I256" s="5">
        <v>0</v>
      </c>
      <c r="J256" s="46">
        <v>0</v>
      </c>
    </row>
    <row r="257" spans="1:10" x14ac:dyDescent="0.35">
      <c r="A257" s="28">
        <v>246</v>
      </c>
      <c r="B257" s="15">
        <v>4</v>
      </c>
      <c r="C257" s="17">
        <v>6</v>
      </c>
      <c r="D257" s="18" t="s">
        <v>19</v>
      </c>
      <c r="E257" s="18" t="s">
        <v>16</v>
      </c>
      <c r="F257" s="22">
        <f t="shared" si="3"/>
        <v>-1</v>
      </c>
      <c r="G257" s="2"/>
      <c r="H257" s="47">
        <v>0</v>
      </c>
      <c r="I257" s="5">
        <v>-1</v>
      </c>
      <c r="J257" s="46">
        <v>-1</v>
      </c>
    </row>
    <row r="258" spans="1:10" x14ac:dyDescent="0.35">
      <c r="A258" s="26">
        <v>247</v>
      </c>
      <c r="B258" s="15">
        <v>4</v>
      </c>
      <c r="C258" s="17">
        <v>6</v>
      </c>
      <c r="D258" s="5" t="s">
        <v>20</v>
      </c>
      <c r="E258" s="5" t="s">
        <v>11</v>
      </c>
      <c r="F258" s="22">
        <f t="shared" si="3"/>
        <v>0</v>
      </c>
      <c r="G258" s="2"/>
      <c r="H258" s="47">
        <v>0</v>
      </c>
      <c r="I258" s="5">
        <v>0</v>
      </c>
      <c r="J258" s="46">
        <v>0</v>
      </c>
    </row>
    <row r="259" spans="1:10" x14ac:dyDescent="0.35">
      <c r="A259" s="28">
        <v>248</v>
      </c>
      <c r="B259" s="15">
        <v>4</v>
      </c>
      <c r="C259" s="17">
        <v>6</v>
      </c>
      <c r="D259" s="18" t="s">
        <v>20</v>
      </c>
      <c r="E259" s="18" t="s">
        <v>15</v>
      </c>
      <c r="F259" s="22">
        <f t="shared" si="3"/>
        <v>0</v>
      </c>
      <c r="G259" s="2"/>
      <c r="H259" s="47">
        <v>0</v>
      </c>
      <c r="I259" s="5">
        <v>0</v>
      </c>
      <c r="J259" s="46">
        <v>0</v>
      </c>
    </row>
    <row r="260" spans="1:10" x14ac:dyDescent="0.35">
      <c r="A260" s="26">
        <v>249</v>
      </c>
      <c r="B260" s="15">
        <v>4</v>
      </c>
      <c r="C260" s="17">
        <v>6</v>
      </c>
      <c r="D260" s="5" t="s">
        <v>20</v>
      </c>
      <c r="E260" s="5" t="s">
        <v>16</v>
      </c>
      <c r="F260" s="22">
        <f t="shared" si="3"/>
        <v>0</v>
      </c>
      <c r="G260" s="2"/>
      <c r="H260" s="47">
        <v>0</v>
      </c>
      <c r="I260" s="5">
        <v>0</v>
      </c>
      <c r="J260" s="46">
        <v>1</v>
      </c>
    </row>
    <row r="261" spans="1:10" x14ac:dyDescent="0.35">
      <c r="A261" s="28">
        <v>250</v>
      </c>
      <c r="B261" s="15">
        <v>4</v>
      </c>
      <c r="C261" s="17">
        <v>6</v>
      </c>
      <c r="D261" s="18" t="s">
        <v>21</v>
      </c>
      <c r="E261" s="18" t="s">
        <v>11</v>
      </c>
      <c r="F261" s="22">
        <f t="shared" si="3"/>
        <v>0</v>
      </c>
      <c r="G261" s="2"/>
      <c r="H261" s="47">
        <v>0</v>
      </c>
      <c r="I261" s="5">
        <v>0</v>
      </c>
      <c r="J261" s="46">
        <v>0</v>
      </c>
    </row>
    <row r="262" spans="1:10" x14ac:dyDescent="0.35">
      <c r="A262" s="26">
        <v>251</v>
      </c>
      <c r="B262" s="15">
        <v>4</v>
      </c>
      <c r="C262" s="17">
        <v>6</v>
      </c>
      <c r="D262" s="5" t="s">
        <v>21</v>
      </c>
      <c r="E262" s="5" t="s">
        <v>15</v>
      </c>
      <c r="F262" s="22">
        <f t="shared" si="3"/>
        <v>0</v>
      </c>
      <c r="G262" s="2"/>
      <c r="H262" s="47">
        <v>0</v>
      </c>
      <c r="I262" s="5">
        <v>0</v>
      </c>
      <c r="J262" s="46">
        <v>0</v>
      </c>
    </row>
    <row r="263" spans="1:10" x14ac:dyDescent="0.35">
      <c r="A263" s="28">
        <v>252</v>
      </c>
      <c r="B263" s="15">
        <v>4</v>
      </c>
      <c r="C263" s="17">
        <v>6</v>
      </c>
      <c r="D263" s="18" t="s">
        <v>21</v>
      </c>
      <c r="E263" s="18" t="s">
        <v>16</v>
      </c>
      <c r="F263" s="22">
        <f t="shared" si="3"/>
        <v>88</v>
      </c>
      <c r="G263" s="2"/>
      <c r="H263" s="47">
        <v>88</v>
      </c>
      <c r="I263" s="5">
        <v>88</v>
      </c>
      <c r="J263" s="46">
        <v>88</v>
      </c>
    </row>
    <row r="264" spans="1:10" x14ac:dyDescent="0.35">
      <c r="A264" s="26">
        <v>253</v>
      </c>
      <c r="B264" s="16">
        <v>5</v>
      </c>
      <c r="C264" s="17">
        <v>6</v>
      </c>
      <c r="D264" s="22" t="s">
        <v>12</v>
      </c>
      <c r="E264" s="5" t="s">
        <v>11</v>
      </c>
      <c r="F264" s="22">
        <f t="shared" si="3"/>
        <v>-1</v>
      </c>
      <c r="G264" s="2"/>
      <c r="H264" s="47">
        <v>-1</v>
      </c>
      <c r="I264" s="5">
        <v>0</v>
      </c>
      <c r="J264" s="46">
        <v>-1</v>
      </c>
    </row>
    <row r="265" spans="1:10" x14ac:dyDescent="0.35">
      <c r="A265" s="28">
        <v>254</v>
      </c>
      <c r="B265" s="16">
        <v>5</v>
      </c>
      <c r="C265" s="17">
        <v>6</v>
      </c>
      <c r="D265" s="18" t="s">
        <v>12</v>
      </c>
      <c r="E265" s="18" t="s">
        <v>15</v>
      </c>
      <c r="F265" s="22">
        <f t="shared" si="3"/>
        <v>0</v>
      </c>
      <c r="G265" s="2"/>
      <c r="H265" s="47">
        <v>0</v>
      </c>
      <c r="I265" s="5">
        <v>0</v>
      </c>
      <c r="J265" s="46">
        <v>0</v>
      </c>
    </row>
    <row r="266" spans="1:10" x14ac:dyDescent="0.35">
      <c r="A266" s="26">
        <v>255</v>
      </c>
      <c r="B266" s="16">
        <v>5</v>
      </c>
      <c r="C266" s="17">
        <v>6</v>
      </c>
      <c r="D266" s="5" t="s">
        <v>12</v>
      </c>
      <c r="E266" s="5" t="s">
        <v>16</v>
      </c>
      <c r="F266" s="22">
        <f t="shared" si="3"/>
        <v>-1</v>
      </c>
      <c r="G266" s="2"/>
      <c r="H266" s="47">
        <v>-1</v>
      </c>
      <c r="I266" s="5">
        <v>0</v>
      </c>
      <c r="J266" s="46">
        <v>-1</v>
      </c>
    </row>
    <row r="267" spans="1:10" x14ac:dyDescent="0.35">
      <c r="A267" s="28">
        <v>256</v>
      </c>
      <c r="B267" s="16">
        <v>5</v>
      </c>
      <c r="C267" s="17">
        <v>6</v>
      </c>
      <c r="D267" s="18" t="s">
        <v>17</v>
      </c>
      <c r="E267" s="18" t="s">
        <v>11</v>
      </c>
      <c r="F267" s="22">
        <f t="shared" si="3"/>
        <v>0</v>
      </c>
      <c r="G267" s="2"/>
      <c r="H267" s="47">
        <v>0</v>
      </c>
      <c r="I267" s="5">
        <v>0</v>
      </c>
      <c r="J267" s="46">
        <v>0</v>
      </c>
    </row>
    <row r="268" spans="1:10" x14ac:dyDescent="0.35">
      <c r="A268" s="26">
        <v>257</v>
      </c>
      <c r="B268" s="16">
        <v>5</v>
      </c>
      <c r="C268" s="17">
        <v>6</v>
      </c>
      <c r="D268" s="5" t="s">
        <v>17</v>
      </c>
      <c r="E268" s="5" t="s">
        <v>15</v>
      </c>
      <c r="F268" s="22">
        <f t="shared" ref="F268:F281" si="4">MEDIAN(H268:J268)</f>
        <v>88</v>
      </c>
      <c r="G268" s="2"/>
      <c r="H268" s="47">
        <v>0</v>
      </c>
      <c r="I268" s="5">
        <v>88</v>
      </c>
      <c r="J268" s="46">
        <v>88</v>
      </c>
    </row>
    <row r="269" spans="1:10" x14ac:dyDescent="0.35">
      <c r="A269" s="28">
        <v>258</v>
      </c>
      <c r="B269" s="16">
        <v>5</v>
      </c>
      <c r="C269" s="17">
        <v>6</v>
      </c>
      <c r="D269" s="18" t="s">
        <v>17</v>
      </c>
      <c r="E269" s="18" t="s">
        <v>16</v>
      </c>
      <c r="F269" s="22">
        <f t="shared" si="4"/>
        <v>88</v>
      </c>
      <c r="G269" s="2"/>
      <c r="H269" s="47">
        <v>88</v>
      </c>
      <c r="I269" s="5">
        <v>88</v>
      </c>
      <c r="J269" s="46">
        <v>88</v>
      </c>
    </row>
    <row r="270" spans="1:10" x14ac:dyDescent="0.35">
      <c r="A270" s="26">
        <v>259</v>
      </c>
      <c r="B270" s="16">
        <v>5</v>
      </c>
      <c r="C270" s="17">
        <v>6</v>
      </c>
      <c r="D270" s="5" t="s">
        <v>18</v>
      </c>
      <c r="E270" s="5" t="s">
        <v>11</v>
      </c>
      <c r="F270" s="22">
        <f t="shared" si="4"/>
        <v>88</v>
      </c>
      <c r="G270" s="2"/>
      <c r="H270" s="47">
        <v>88</v>
      </c>
      <c r="I270" s="5">
        <v>88</v>
      </c>
      <c r="J270" s="46">
        <v>88</v>
      </c>
    </row>
    <row r="271" spans="1:10" x14ac:dyDescent="0.35">
      <c r="A271" s="28">
        <v>260</v>
      </c>
      <c r="B271" s="16">
        <v>5</v>
      </c>
      <c r="C271" s="17">
        <v>6</v>
      </c>
      <c r="D271" s="18" t="s">
        <v>18</v>
      </c>
      <c r="E271" s="18" t="s">
        <v>15</v>
      </c>
      <c r="F271" s="22">
        <f t="shared" si="4"/>
        <v>0</v>
      </c>
      <c r="G271" s="2"/>
      <c r="H271" s="47">
        <v>0</v>
      </c>
      <c r="I271" s="5">
        <v>0</v>
      </c>
      <c r="J271" s="46">
        <v>0</v>
      </c>
    </row>
    <row r="272" spans="1:10" x14ac:dyDescent="0.35">
      <c r="A272" s="26">
        <v>261</v>
      </c>
      <c r="B272" s="16">
        <v>5</v>
      </c>
      <c r="C272" s="17">
        <v>6</v>
      </c>
      <c r="D272" s="5" t="s">
        <v>18</v>
      </c>
      <c r="E272" s="5" t="s">
        <v>16</v>
      </c>
      <c r="F272" s="22">
        <f t="shared" si="4"/>
        <v>0</v>
      </c>
      <c r="G272" s="2"/>
      <c r="H272" s="47">
        <v>-1</v>
      </c>
      <c r="I272" s="5">
        <v>0</v>
      </c>
      <c r="J272" s="46">
        <v>0</v>
      </c>
    </row>
    <row r="273" spans="1:10" x14ac:dyDescent="0.35">
      <c r="A273" s="28">
        <v>262</v>
      </c>
      <c r="B273" s="16">
        <v>5</v>
      </c>
      <c r="C273" s="17">
        <v>6</v>
      </c>
      <c r="D273" s="18" t="s">
        <v>19</v>
      </c>
      <c r="E273" s="18" t="s">
        <v>11</v>
      </c>
      <c r="F273" s="22">
        <f t="shared" si="4"/>
        <v>0</v>
      </c>
      <c r="G273" s="2"/>
      <c r="H273" s="47">
        <v>0</v>
      </c>
      <c r="I273" s="5">
        <v>0</v>
      </c>
      <c r="J273" s="46">
        <v>0</v>
      </c>
    </row>
    <row r="274" spans="1:10" x14ac:dyDescent="0.35">
      <c r="A274" s="26">
        <v>263</v>
      </c>
      <c r="B274" s="16">
        <v>5</v>
      </c>
      <c r="C274" s="17">
        <v>6</v>
      </c>
      <c r="D274" s="5" t="s">
        <v>19</v>
      </c>
      <c r="E274" s="5" t="s">
        <v>15</v>
      </c>
      <c r="F274" s="22">
        <f t="shared" si="4"/>
        <v>0</v>
      </c>
      <c r="G274" s="2"/>
      <c r="H274" s="47">
        <v>0</v>
      </c>
      <c r="I274" s="5">
        <v>0</v>
      </c>
      <c r="J274" s="46">
        <v>0</v>
      </c>
    </row>
    <row r="275" spans="1:10" x14ac:dyDescent="0.35">
      <c r="A275" s="28">
        <v>264</v>
      </c>
      <c r="B275" s="16">
        <v>5</v>
      </c>
      <c r="C275" s="17">
        <v>6</v>
      </c>
      <c r="D275" s="18" t="s">
        <v>19</v>
      </c>
      <c r="E275" s="18" t="s">
        <v>16</v>
      </c>
      <c r="F275" s="22">
        <f t="shared" si="4"/>
        <v>0</v>
      </c>
      <c r="G275" s="2"/>
      <c r="H275" s="47">
        <v>0</v>
      </c>
      <c r="I275" s="5">
        <v>0</v>
      </c>
      <c r="J275" s="46">
        <v>0</v>
      </c>
    </row>
    <row r="276" spans="1:10" x14ac:dyDescent="0.35">
      <c r="A276" s="26">
        <v>265</v>
      </c>
      <c r="B276" s="16">
        <v>5</v>
      </c>
      <c r="C276" s="17">
        <v>6</v>
      </c>
      <c r="D276" s="5" t="s">
        <v>20</v>
      </c>
      <c r="E276" s="5" t="s">
        <v>11</v>
      </c>
      <c r="F276" s="22">
        <f t="shared" si="4"/>
        <v>0</v>
      </c>
      <c r="G276" s="2"/>
      <c r="H276" s="47">
        <v>0</v>
      </c>
      <c r="I276" s="5">
        <v>0</v>
      </c>
      <c r="J276" s="46">
        <v>0</v>
      </c>
    </row>
    <row r="277" spans="1:10" x14ac:dyDescent="0.35">
      <c r="A277" s="28">
        <v>266</v>
      </c>
      <c r="B277" s="16">
        <v>5</v>
      </c>
      <c r="C277" s="17">
        <v>6</v>
      </c>
      <c r="D277" s="18" t="s">
        <v>20</v>
      </c>
      <c r="E277" s="18" t="s">
        <v>15</v>
      </c>
      <c r="F277" s="22">
        <f t="shared" si="4"/>
        <v>0</v>
      </c>
      <c r="G277" s="2"/>
      <c r="H277" s="47">
        <v>0</v>
      </c>
      <c r="I277" s="5">
        <v>0</v>
      </c>
      <c r="J277" s="46">
        <v>0</v>
      </c>
    </row>
    <row r="278" spans="1:10" x14ac:dyDescent="0.35">
      <c r="A278" s="26">
        <v>267</v>
      </c>
      <c r="B278" s="16">
        <v>5</v>
      </c>
      <c r="C278" s="17">
        <v>6</v>
      </c>
      <c r="D278" s="5" t="s">
        <v>20</v>
      </c>
      <c r="E278" s="5" t="s">
        <v>16</v>
      </c>
      <c r="F278" s="22">
        <f t="shared" si="4"/>
        <v>0</v>
      </c>
      <c r="G278" s="2"/>
      <c r="H278" s="47">
        <v>0</v>
      </c>
      <c r="I278" s="5">
        <v>0</v>
      </c>
      <c r="J278" s="46">
        <v>-1</v>
      </c>
    </row>
    <row r="279" spans="1:10" x14ac:dyDescent="0.35">
      <c r="A279" s="28">
        <v>268</v>
      </c>
      <c r="B279" s="16">
        <v>5</v>
      </c>
      <c r="C279" s="17">
        <v>6</v>
      </c>
      <c r="D279" s="18" t="s">
        <v>21</v>
      </c>
      <c r="E279" s="18" t="s">
        <v>11</v>
      </c>
      <c r="F279" s="22">
        <f t="shared" si="4"/>
        <v>0</v>
      </c>
      <c r="G279" s="2"/>
      <c r="H279" s="47">
        <v>0</v>
      </c>
      <c r="I279" s="5">
        <v>0</v>
      </c>
      <c r="J279" s="46">
        <v>0</v>
      </c>
    </row>
    <row r="280" spans="1:10" x14ac:dyDescent="0.35">
      <c r="A280" s="26">
        <v>269</v>
      </c>
      <c r="B280" s="16">
        <v>5</v>
      </c>
      <c r="C280" s="17">
        <v>6</v>
      </c>
      <c r="D280" s="5" t="s">
        <v>21</v>
      </c>
      <c r="E280" s="5" t="s">
        <v>15</v>
      </c>
      <c r="F280" s="22">
        <f t="shared" si="4"/>
        <v>0</v>
      </c>
      <c r="G280" s="2"/>
      <c r="H280" s="47">
        <v>0</v>
      </c>
      <c r="I280" s="5">
        <v>-1</v>
      </c>
      <c r="J280" s="46">
        <v>0</v>
      </c>
    </row>
    <row r="281" spans="1:10" x14ac:dyDescent="0.35">
      <c r="A281" s="28">
        <v>270</v>
      </c>
      <c r="B281" s="16">
        <v>5</v>
      </c>
      <c r="C281" s="17">
        <v>6</v>
      </c>
      <c r="D281" s="18" t="s">
        <v>21</v>
      </c>
      <c r="E281" s="18" t="s">
        <v>16</v>
      </c>
      <c r="F281" s="22">
        <f t="shared" si="4"/>
        <v>88</v>
      </c>
      <c r="G281" s="2"/>
      <c r="H281" s="47">
        <v>88</v>
      </c>
      <c r="I281" s="5">
        <v>88</v>
      </c>
      <c r="J281" s="46">
        <v>88</v>
      </c>
    </row>
  </sheetData>
  <mergeCells count="12">
    <mergeCell ref="B8:C8"/>
    <mergeCell ref="B2:C2"/>
    <mergeCell ref="B1:E1"/>
    <mergeCell ref="B10:C10"/>
    <mergeCell ref="F10:J10"/>
    <mergeCell ref="G2:H2"/>
    <mergeCell ref="J2:K2"/>
    <mergeCell ref="B3:C3"/>
    <mergeCell ref="B4:C4"/>
    <mergeCell ref="B5:C5"/>
    <mergeCell ref="B6:C6"/>
    <mergeCell ref="B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2FB16-FA2E-4897-9AED-F65721661BCA}">
  <dimension ref="A1:K281"/>
  <sheetViews>
    <sheetView workbookViewId="0">
      <pane xSplit="10" ySplit="11" topLeftCell="K261" activePane="bottomRight" state="frozen"/>
      <selection pane="topRight" activeCell="L1" sqref="L1"/>
      <selection pane="bottomLeft" activeCell="A12" sqref="A12"/>
      <selection pane="bottomRight" activeCell="H11" sqref="H11:J11"/>
    </sheetView>
  </sheetViews>
  <sheetFormatPr defaultRowHeight="14.5" x14ac:dyDescent="0.35"/>
  <cols>
    <col min="1" max="1" width="11.453125" bestFit="1" customWidth="1"/>
    <col min="2" max="2" width="12.453125" bestFit="1" customWidth="1"/>
    <col min="3" max="3" width="11.54296875" style="2" bestFit="1" customWidth="1"/>
    <col min="4" max="4" width="12.453125" style="2" bestFit="1" customWidth="1"/>
    <col min="5" max="5" width="9.1796875" style="2"/>
    <col min="12" max="12" width="15.453125" bestFit="1" customWidth="1"/>
    <col min="13" max="13" width="12.453125" bestFit="1" customWidth="1"/>
  </cols>
  <sheetData>
    <row r="1" spans="1:11" x14ac:dyDescent="0.35">
      <c r="B1" s="75" t="s">
        <v>23</v>
      </c>
      <c r="C1" s="75"/>
      <c r="D1" s="75"/>
      <c r="E1" s="75"/>
      <c r="F1" s="4"/>
      <c r="G1" s="4"/>
      <c r="H1" s="4"/>
      <c r="I1" s="4"/>
      <c r="J1" s="4"/>
      <c r="K1" s="4"/>
    </row>
    <row r="2" spans="1:11" x14ac:dyDescent="0.35">
      <c r="B2" s="74" t="s">
        <v>3</v>
      </c>
      <c r="C2" s="74"/>
      <c r="D2" s="3" t="s">
        <v>4</v>
      </c>
      <c r="E2" s="3" t="s">
        <v>5</v>
      </c>
      <c r="G2" s="75"/>
      <c r="H2" s="75"/>
      <c r="J2" s="74"/>
      <c r="K2" s="74"/>
    </row>
    <row r="3" spans="1:11" x14ac:dyDescent="0.35">
      <c r="B3" s="78">
        <v>1</v>
      </c>
      <c r="C3" s="78"/>
      <c r="D3" s="7" t="s">
        <v>8</v>
      </c>
      <c r="E3" s="7" t="s">
        <v>6</v>
      </c>
      <c r="G3" s="1"/>
      <c r="H3" s="1"/>
      <c r="J3" s="1"/>
      <c r="K3" s="1"/>
    </row>
    <row r="4" spans="1:11" x14ac:dyDescent="0.35">
      <c r="B4" s="79">
        <v>2</v>
      </c>
      <c r="C4" s="79"/>
      <c r="D4" s="8" t="s">
        <v>9</v>
      </c>
      <c r="E4" s="8" t="s">
        <v>6</v>
      </c>
      <c r="G4" s="1"/>
      <c r="H4" s="1"/>
      <c r="J4" s="1"/>
      <c r="K4" s="1"/>
    </row>
    <row r="5" spans="1:11" x14ac:dyDescent="0.35">
      <c r="B5" s="80">
        <v>3</v>
      </c>
      <c r="C5" s="80"/>
      <c r="D5" s="9" t="s">
        <v>10</v>
      </c>
      <c r="E5" s="9" t="s">
        <v>6</v>
      </c>
      <c r="G5" s="1"/>
      <c r="H5" s="1"/>
    </row>
    <row r="6" spans="1:11" x14ac:dyDescent="0.35">
      <c r="B6" s="81">
        <v>4</v>
      </c>
      <c r="C6" s="81"/>
      <c r="D6" s="10" t="s">
        <v>8</v>
      </c>
      <c r="E6" s="10" t="s">
        <v>7</v>
      </c>
    </row>
    <row r="7" spans="1:11" x14ac:dyDescent="0.35">
      <c r="B7" s="82">
        <v>5</v>
      </c>
      <c r="C7" s="82"/>
      <c r="D7" s="11" t="s">
        <v>9</v>
      </c>
      <c r="E7" s="11" t="s">
        <v>7</v>
      </c>
    </row>
    <row r="8" spans="1:11" x14ac:dyDescent="0.35">
      <c r="B8" s="73">
        <v>6</v>
      </c>
      <c r="C8" s="73"/>
      <c r="D8" s="19" t="s">
        <v>10</v>
      </c>
      <c r="E8" s="19" t="s">
        <v>7</v>
      </c>
    </row>
    <row r="9" spans="1:11" x14ac:dyDescent="0.35">
      <c r="A9" s="1"/>
      <c r="B9" s="1"/>
      <c r="C9" s="1"/>
      <c r="E9" s="1"/>
    </row>
    <row r="10" spans="1:11" x14ac:dyDescent="0.35">
      <c r="A10" s="6"/>
      <c r="B10" s="86" t="s">
        <v>0</v>
      </c>
      <c r="C10" s="87"/>
      <c r="D10" s="6"/>
      <c r="E10" s="6"/>
      <c r="F10" s="83" t="s">
        <v>25</v>
      </c>
      <c r="G10" s="84"/>
      <c r="H10" s="84"/>
      <c r="I10" s="84"/>
      <c r="J10" s="85"/>
    </row>
    <row r="11" spans="1:11" ht="15" thickBot="1" x14ac:dyDescent="0.4">
      <c r="A11" s="23" t="s">
        <v>22</v>
      </c>
      <c r="B11" s="23" t="s">
        <v>13</v>
      </c>
      <c r="C11" s="23" t="s">
        <v>14</v>
      </c>
      <c r="D11" s="24" t="s">
        <v>1</v>
      </c>
      <c r="E11" s="24" t="s">
        <v>2</v>
      </c>
      <c r="F11" s="24" t="s">
        <v>24</v>
      </c>
      <c r="G11" s="25"/>
      <c r="H11" s="32" t="s">
        <v>121</v>
      </c>
      <c r="I11" s="32" t="s">
        <v>122</v>
      </c>
      <c r="J11" s="32" t="s">
        <v>123</v>
      </c>
    </row>
    <row r="12" spans="1:11" x14ac:dyDescent="0.35">
      <c r="A12" s="26">
        <v>271</v>
      </c>
      <c r="B12" s="20">
        <v>1</v>
      </c>
      <c r="C12" s="21">
        <v>2</v>
      </c>
      <c r="D12" s="22" t="s">
        <v>12</v>
      </c>
      <c r="E12" s="22" t="s">
        <v>11</v>
      </c>
      <c r="F12" s="22">
        <f t="shared" ref="F12:F41" si="0">MEDIAN(H12:J12)</f>
        <v>0</v>
      </c>
      <c r="G12" s="2"/>
      <c r="H12" s="5">
        <v>0</v>
      </c>
      <c r="I12" s="5">
        <v>1</v>
      </c>
      <c r="J12" s="5">
        <v>0</v>
      </c>
    </row>
    <row r="13" spans="1:11" x14ac:dyDescent="0.35">
      <c r="A13" s="28">
        <v>272</v>
      </c>
      <c r="B13" s="12">
        <v>1</v>
      </c>
      <c r="C13" s="13">
        <v>2</v>
      </c>
      <c r="D13" s="18" t="s">
        <v>12</v>
      </c>
      <c r="E13" s="18" t="s">
        <v>15</v>
      </c>
      <c r="F13" s="22">
        <f t="shared" si="0"/>
        <v>-1</v>
      </c>
      <c r="G13" s="2"/>
      <c r="H13" s="5">
        <v>-1</v>
      </c>
      <c r="I13" s="5">
        <v>-1</v>
      </c>
      <c r="J13" s="5">
        <v>-1</v>
      </c>
    </row>
    <row r="14" spans="1:11" x14ac:dyDescent="0.35">
      <c r="A14" s="26">
        <v>273</v>
      </c>
      <c r="B14" s="12">
        <v>1</v>
      </c>
      <c r="C14" s="13">
        <v>2</v>
      </c>
      <c r="D14" s="5" t="s">
        <v>12</v>
      </c>
      <c r="E14" s="5" t="s">
        <v>16</v>
      </c>
      <c r="F14" s="22">
        <f t="shared" si="0"/>
        <v>-1</v>
      </c>
      <c r="G14" s="2"/>
      <c r="H14" s="5">
        <v>0</v>
      </c>
      <c r="I14" s="5">
        <v>-1</v>
      </c>
      <c r="J14" s="5">
        <v>-1</v>
      </c>
    </row>
    <row r="15" spans="1:11" x14ac:dyDescent="0.35">
      <c r="A15" s="28">
        <v>274</v>
      </c>
      <c r="B15" s="12">
        <v>1</v>
      </c>
      <c r="C15" s="13">
        <v>2</v>
      </c>
      <c r="D15" s="18" t="s">
        <v>17</v>
      </c>
      <c r="E15" s="18" t="s">
        <v>11</v>
      </c>
      <c r="F15" s="22">
        <f t="shared" si="0"/>
        <v>88</v>
      </c>
      <c r="G15" s="2"/>
      <c r="H15" s="5">
        <v>0</v>
      </c>
      <c r="I15" s="5">
        <v>88</v>
      </c>
      <c r="J15" s="5">
        <v>88</v>
      </c>
    </row>
    <row r="16" spans="1:11" x14ac:dyDescent="0.35">
      <c r="A16" s="26">
        <v>275</v>
      </c>
      <c r="B16" s="12">
        <v>1</v>
      </c>
      <c r="C16" s="13">
        <v>2</v>
      </c>
      <c r="D16" s="5" t="s">
        <v>17</v>
      </c>
      <c r="E16" s="5" t="s">
        <v>15</v>
      </c>
      <c r="F16" s="22">
        <f t="shared" si="0"/>
        <v>88</v>
      </c>
      <c r="G16" s="2"/>
      <c r="H16" s="5">
        <v>0</v>
      </c>
      <c r="I16" s="5">
        <v>88</v>
      </c>
      <c r="J16" s="5">
        <v>88</v>
      </c>
    </row>
    <row r="17" spans="1:10" x14ac:dyDescent="0.35">
      <c r="A17" s="28">
        <v>276</v>
      </c>
      <c r="B17" s="12">
        <v>1</v>
      </c>
      <c r="C17" s="13">
        <v>2</v>
      </c>
      <c r="D17" s="18" t="s">
        <v>17</v>
      </c>
      <c r="E17" s="18" t="s">
        <v>16</v>
      </c>
      <c r="F17" s="22">
        <f t="shared" si="0"/>
        <v>88</v>
      </c>
      <c r="G17" s="2"/>
      <c r="H17" s="5">
        <v>88</v>
      </c>
      <c r="I17" s="5">
        <v>88</v>
      </c>
      <c r="J17" s="5">
        <v>88</v>
      </c>
    </row>
    <row r="18" spans="1:10" x14ac:dyDescent="0.35">
      <c r="A18" s="26">
        <v>277</v>
      </c>
      <c r="B18" s="12">
        <v>1</v>
      </c>
      <c r="C18" s="13">
        <v>2</v>
      </c>
      <c r="D18" s="5" t="s">
        <v>18</v>
      </c>
      <c r="E18" s="5" t="s">
        <v>11</v>
      </c>
      <c r="F18" s="22">
        <f t="shared" si="0"/>
        <v>88</v>
      </c>
      <c r="G18" s="2"/>
      <c r="H18" s="5">
        <v>88</v>
      </c>
      <c r="I18" s="5">
        <v>88</v>
      </c>
      <c r="J18" s="5">
        <v>88</v>
      </c>
    </row>
    <row r="19" spans="1:10" x14ac:dyDescent="0.35">
      <c r="A19" s="28">
        <v>278</v>
      </c>
      <c r="B19" s="12">
        <v>1</v>
      </c>
      <c r="C19" s="13">
        <v>2</v>
      </c>
      <c r="D19" s="18" t="s">
        <v>18</v>
      </c>
      <c r="E19" s="18" t="s">
        <v>15</v>
      </c>
      <c r="F19" s="22">
        <f t="shared" si="0"/>
        <v>-1</v>
      </c>
      <c r="G19" s="2"/>
      <c r="H19" s="5">
        <v>-1</v>
      </c>
      <c r="I19" s="5">
        <v>-1</v>
      </c>
      <c r="J19" s="5">
        <v>-1</v>
      </c>
    </row>
    <row r="20" spans="1:10" x14ac:dyDescent="0.35">
      <c r="A20" s="26">
        <v>279</v>
      </c>
      <c r="B20" s="12">
        <v>1</v>
      </c>
      <c r="C20" s="13">
        <v>2</v>
      </c>
      <c r="D20" s="5" t="s">
        <v>18</v>
      </c>
      <c r="E20" s="5" t="s">
        <v>16</v>
      </c>
      <c r="F20" s="22">
        <f t="shared" si="0"/>
        <v>-1</v>
      </c>
      <c r="G20" s="2"/>
      <c r="H20" s="5">
        <v>-1</v>
      </c>
      <c r="I20" s="5">
        <v>-2</v>
      </c>
      <c r="J20" s="5">
        <v>-1</v>
      </c>
    </row>
    <row r="21" spans="1:10" x14ac:dyDescent="0.35">
      <c r="A21" s="28">
        <v>280</v>
      </c>
      <c r="B21" s="12">
        <v>1</v>
      </c>
      <c r="C21" s="13">
        <v>2</v>
      </c>
      <c r="D21" s="18" t="s">
        <v>19</v>
      </c>
      <c r="E21" s="18" t="s">
        <v>11</v>
      </c>
      <c r="F21" s="22">
        <f t="shared" si="0"/>
        <v>-2</v>
      </c>
      <c r="G21" s="2"/>
      <c r="H21" s="5">
        <v>-1</v>
      </c>
      <c r="I21" s="5">
        <v>-2</v>
      </c>
      <c r="J21" s="5">
        <v>-2</v>
      </c>
    </row>
    <row r="22" spans="1:10" x14ac:dyDescent="0.35">
      <c r="A22" s="26">
        <v>281</v>
      </c>
      <c r="B22" s="12">
        <v>1</v>
      </c>
      <c r="C22" s="13">
        <v>2</v>
      </c>
      <c r="D22" s="5" t="s">
        <v>19</v>
      </c>
      <c r="E22" s="5" t="s">
        <v>15</v>
      </c>
      <c r="F22" s="22">
        <f t="shared" si="0"/>
        <v>-1</v>
      </c>
      <c r="G22" s="2"/>
      <c r="H22" s="5">
        <v>-1</v>
      </c>
      <c r="I22" s="5">
        <v>-1</v>
      </c>
      <c r="J22" s="5">
        <v>0</v>
      </c>
    </row>
    <row r="23" spans="1:10" x14ac:dyDescent="0.35">
      <c r="A23" s="28">
        <v>282</v>
      </c>
      <c r="B23" s="12">
        <v>1</v>
      </c>
      <c r="C23" s="13">
        <v>2</v>
      </c>
      <c r="D23" s="18" t="s">
        <v>19</v>
      </c>
      <c r="E23" s="18" t="s">
        <v>16</v>
      </c>
      <c r="F23" s="22">
        <f t="shared" si="0"/>
        <v>-1</v>
      </c>
      <c r="G23" s="2"/>
      <c r="H23" s="5">
        <v>-1</v>
      </c>
      <c r="I23" s="5">
        <v>-2</v>
      </c>
      <c r="J23" s="5">
        <v>-1</v>
      </c>
    </row>
    <row r="24" spans="1:10" x14ac:dyDescent="0.35">
      <c r="A24" s="26">
        <v>283</v>
      </c>
      <c r="B24" s="12">
        <v>1</v>
      </c>
      <c r="C24" s="13">
        <v>2</v>
      </c>
      <c r="D24" s="5" t="s">
        <v>20</v>
      </c>
      <c r="E24" s="5" t="s">
        <v>11</v>
      </c>
      <c r="F24" s="22">
        <f t="shared" si="0"/>
        <v>-2</v>
      </c>
      <c r="G24" s="2"/>
      <c r="H24" s="5">
        <v>-1</v>
      </c>
      <c r="I24" s="5">
        <v>-2</v>
      </c>
      <c r="J24" s="5">
        <v>-2</v>
      </c>
    </row>
    <row r="25" spans="1:10" x14ac:dyDescent="0.35">
      <c r="A25" s="28">
        <v>284</v>
      </c>
      <c r="B25" s="12">
        <v>1</v>
      </c>
      <c r="C25" s="13">
        <v>2</v>
      </c>
      <c r="D25" s="18" t="s">
        <v>20</v>
      </c>
      <c r="E25" s="18" t="s">
        <v>15</v>
      </c>
      <c r="F25" s="22">
        <f t="shared" si="0"/>
        <v>-1</v>
      </c>
      <c r="G25" s="2"/>
      <c r="H25" s="5">
        <v>0</v>
      </c>
      <c r="I25" s="5">
        <v>-2</v>
      </c>
      <c r="J25" s="5">
        <v>-1</v>
      </c>
    </row>
    <row r="26" spans="1:10" x14ac:dyDescent="0.35">
      <c r="A26" s="26">
        <v>285</v>
      </c>
      <c r="B26" s="12">
        <v>1</v>
      </c>
      <c r="C26" s="13">
        <v>2</v>
      </c>
      <c r="D26" s="5" t="s">
        <v>20</v>
      </c>
      <c r="E26" s="5" t="s">
        <v>16</v>
      </c>
      <c r="F26" s="22">
        <f t="shared" si="0"/>
        <v>-1</v>
      </c>
      <c r="G26" s="2"/>
      <c r="H26" s="5">
        <v>-1</v>
      </c>
      <c r="I26" s="5">
        <v>-2</v>
      </c>
      <c r="J26" s="5">
        <v>-1</v>
      </c>
    </row>
    <row r="27" spans="1:10" x14ac:dyDescent="0.35">
      <c r="A27" s="28">
        <v>286</v>
      </c>
      <c r="B27" s="12">
        <v>1</v>
      </c>
      <c r="C27" s="13">
        <v>2</v>
      </c>
      <c r="D27" s="18" t="s">
        <v>21</v>
      </c>
      <c r="E27" s="18" t="s">
        <v>11</v>
      </c>
      <c r="F27" s="22">
        <f t="shared" si="0"/>
        <v>-1</v>
      </c>
      <c r="G27" s="2"/>
      <c r="H27" s="5">
        <v>-1</v>
      </c>
      <c r="I27" s="5">
        <v>-2</v>
      </c>
      <c r="J27" s="5">
        <v>-1</v>
      </c>
    </row>
    <row r="28" spans="1:10" x14ac:dyDescent="0.35">
      <c r="A28" s="26">
        <v>287</v>
      </c>
      <c r="B28" s="12">
        <v>1</v>
      </c>
      <c r="C28" s="13">
        <v>2</v>
      </c>
      <c r="D28" s="5" t="s">
        <v>21</v>
      </c>
      <c r="E28" s="5" t="s">
        <v>15</v>
      </c>
      <c r="F28" s="22">
        <f t="shared" si="0"/>
        <v>0</v>
      </c>
      <c r="G28" s="2"/>
      <c r="H28" s="5">
        <v>0</v>
      </c>
      <c r="I28" s="5">
        <v>0</v>
      </c>
      <c r="J28" s="5">
        <v>0</v>
      </c>
    </row>
    <row r="29" spans="1:10" x14ac:dyDescent="0.35">
      <c r="A29" s="28">
        <v>288</v>
      </c>
      <c r="B29" s="12">
        <v>1</v>
      </c>
      <c r="C29" s="13">
        <v>2</v>
      </c>
      <c r="D29" s="18" t="s">
        <v>21</v>
      </c>
      <c r="E29" s="18" t="s">
        <v>16</v>
      </c>
      <c r="F29" s="22">
        <f t="shared" si="0"/>
        <v>88</v>
      </c>
      <c r="G29" s="2"/>
      <c r="H29" s="5">
        <v>88</v>
      </c>
      <c r="I29" s="5">
        <v>88</v>
      </c>
      <c r="J29" s="5">
        <v>88</v>
      </c>
    </row>
    <row r="30" spans="1:10" x14ac:dyDescent="0.35">
      <c r="A30" s="26">
        <v>289</v>
      </c>
      <c r="B30" s="12">
        <v>1</v>
      </c>
      <c r="C30" s="14">
        <v>3</v>
      </c>
      <c r="D30" s="22" t="s">
        <v>12</v>
      </c>
      <c r="E30" s="5" t="s">
        <v>11</v>
      </c>
      <c r="F30" s="22">
        <f t="shared" si="0"/>
        <v>-1</v>
      </c>
      <c r="G30" s="2"/>
      <c r="H30" s="5">
        <v>-1</v>
      </c>
      <c r="I30" s="5">
        <v>-1</v>
      </c>
      <c r="J30" s="5">
        <v>-1</v>
      </c>
    </row>
    <row r="31" spans="1:10" x14ac:dyDescent="0.35">
      <c r="A31" s="28">
        <v>290</v>
      </c>
      <c r="B31" s="12">
        <v>1</v>
      </c>
      <c r="C31" s="14">
        <v>3</v>
      </c>
      <c r="D31" s="18" t="s">
        <v>12</v>
      </c>
      <c r="E31" s="18" t="s">
        <v>15</v>
      </c>
      <c r="F31" s="22">
        <f t="shared" si="0"/>
        <v>-1</v>
      </c>
      <c r="G31" s="2"/>
      <c r="H31" s="5">
        <v>0</v>
      </c>
      <c r="I31" s="5">
        <v>-1</v>
      </c>
      <c r="J31" s="5">
        <v>-1</v>
      </c>
    </row>
    <row r="32" spans="1:10" x14ac:dyDescent="0.35">
      <c r="A32" s="26">
        <v>291</v>
      </c>
      <c r="B32" s="12">
        <v>1</v>
      </c>
      <c r="C32" s="14">
        <v>3</v>
      </c>
      <c r="D32" s="5" t="s">
        <v>12</v>
      </c>
      <c r="E32" s="5" t="s">
        <v>16</v>
      </c>
      <c r="F32" s="22">
        <f t="shared" si="0"/>
        <v>-2</v>
      </c>
      <c r="G32" s="2"/>
      <c r="H32" s="5">
        <v>-1</v>
      </c>
      <c r="I32" s="5">
        <v>-2</v>
      </c>
      <c r="J32" s="5">
        <v>-2</v>
      </c>
    </row>
    <row r="33" spans="1:10" x14ac:dyDescent="0.35">
      <c r="A33" s="28">
        <v>292</v>
      </c>
      <c r="B33" s="12">
        <v>1</v>
      </c>
      <c r="C33" s="14">
        <v>3</v>
      </c>
      <c r="D33" s="18" t="s">
        <v>17</v>
      </c>
      <c r="E33" s="18" t="s">
        <v>11</v>
      </c>
      <c r="F33" s="22">
        <f t="shared" si="0"/>
        <v>88</v>
      </c>
      <c r="G33" s="2"/>
      <c r="H33" s="5">
        <v>88</v>
      </c>
      <c r="I33" s="5">
        <v>88</v>
      </c>
      <c r="J33" s="5">
        <v>88</v>
      </c>
    </row>
    <row r="34" spans="1:10" x14ac:dyDescent="0.35">
      <c r="A34" s="26">
        <v>293</v>
      </c>
      <c r="B34" s="12">
        <v>1</v>
      </c>
      <c r="C34" s="14">
        <v>3</v>
      </c>
      <c r="D34" s="5" t="s">
        <v>17</v>
      </c>
      <c r="E34" s="5" t="s">
        <v>15</v>
      </c>
      <c r="F34" s="22">
        <f t="shared" si="0"/>
        <v>88</v>
      </c>
      <c r="G34" s="2"/>
      <c r="H34" s="5">
        <v>0</v>
      </c>
      <c r="I34" s="5">
        <v>88</v>
      </c>
      <c r="J34" s="5">
        <v>88</v>
      </c>
    </row>
    <row r="35" spans="1:10" x14ac:dyDescent="0.35">
      <c r="A35" s="28">
        <v>294</v>
      </c>
      <c r="B35" s="12">
        <v>1</v>
      </c>
      <c r="C35" s="14">
        <v>3</v>
      </c>
      <c r="D35" s="18" t="s">
        <v>17</v>
      </c>
      <c r="E35" s="18" t="s">
        <v>16</v>
      </c>
      <c r="F35" s="22">
        <f t="shared" si="0"/>
        <v>88</v>
      </c>
      <c r="G35" s="2"/>
      <c r="H35" s="5">
        <v>88</v>
      </c>
      <c r="I35" s="5">
        <v>88</v>
      </c>
      <c r="J35" s="5">
        <v>88</v>
      </c>
    </row>
    <row r="36" spans="1:10" x14ac:dyDescent="0.35">
      <c r="A36" s="26">
        <v>295</v>
      </c>
      <c r="B36" s="12">
        <v>1</v>
      </c>
      <c r="C36" s="14">
        <v>3</v>
      </c>
      <c r="D36" s="5" t="s">
        <v>18</v>
      </c>
      <c r="E36" s="5" t="s">
        <v>11</v>
      </c>
      <c r="F36" s="22">
        <f t="shared" si="0"/>
        <v>88</v>
      </c>
      <c r="G36" s="2"/>
      <c r="H36" s="5">
        <v>88</v>
      </c>
      <c r="I36" s="5">
        <v>88</v>
      </c>
      <c r="J36" s="5">
        <v>88</v>
      </c>
    </row>
    <row r="37" spans="1:10" x14ac:dyDescent="0.35">
      <c r="A37" s="28">
        <v>296</v>
      </c>
      <c r="B37" s="12">
        <v>1</v>
      </c>
      <c r="C37" s="14">
        <v>3</v>
      </c>
      <c r="D37" s="18" t="s">
        <v>18</v>
      </c>
      <c r="E37" s="18" t="s">
        <v>15</v>
      </c>
      <c r="F37" s="22">
        <f t="shared" si="0"/>
        <v>-1</v>
      </c>
      <c r="G37" s="2"/>
      <c r="H37" s="5">
        <v>-1</v>
      </c>
      <c r="I37" s="5">
        <v>-1</v>
      </c>
      <c r="J37" s="5">
        <v>-1</v>
      </c>
    </row>
    <row r="38" spans="1:10" x14ac:dyDescent="0.35">
      <c r="A38" s="26">
        <v>297</v>
      </c>
      <c r="B38" s="12">
        <v>1</v>
      </c>
      <c r="C38" s="14">
        <v>3</v>
      </c>
      <c r="D38" s="5" t="s">
        <v>18</v>
      </c>
      <c r="E38" s="5" t="s">
        <v>16</v>
      </c>
      <c r="F38" s="22">
        <f t="shared" si="0"/>
        <v>-1</v>
      </c>
      <c r="G38" s="2"/>
      <c r="H38" s="5">
        <v>-1</v>
      </c>
      <c r="I38" s="5">
        <v>-2</v>
      </c>
      <c r="J38" s="5">
        <v>-1</v>
      </c>
    </row>
    <row r="39" spans="1:10" x14ac:dyDescent="0.35">
      <c r="A39" s="28">
        <v>298</v>
      </c>
      <c r="B39" s="12">
        <v>1</v>
      </c>
      <c r="C39" s="14">
        <v>3</v>
      </c>
      <c r="D39" s="18" t="s">
        <v>19</v>
      </c>
      <c r="E39" s="18" t="s">
        <v>11</v>
      </c>
      <c r="F39" s="22">
        <f t="shared" si="0"/>
        <v>-2</v>
      </c>
      <c r="G39" s="2"/>
      <c r="H39" s="5">
        <v>-1</v>
      </c>
      <c r="I39" s="5">
        <v>-2</v>
      </c>
      <c r="J39" s="5">
        <v>-2</v>
      </c>
    </row>
    <row r="40" spans="1:10" x14ac:dyDescent="0.35">
      <c r="A40" s="26">
        <v>299</v>
      </c>
      <c r="B40" s="12">
        <v>1</v>
      </c>
      <c r="C40" s="14">
        <v>3</v>
      </c>
      <c r="D40" s="5" t="s">
        <v>19</v>
      </c>
      <c r="E40" s="5" t="s">
        <v>15</v>
      </c>
      <c r="F40" s="22">
        <f t="shared" si="0"/>
        <v>0</v>
      </c>
      <c r="G40" s="2"/>
      <c r="H40" s="5">
        <v>0</v>
      </c>
      <c r="I40" s="5">
        <v>-1</v>
      </c>
      <c r="J40" s="5">
        <v>0</v>
      </c>
    </row>
    <row r="41" spans="1:10" x14ac:dyDescent="0.35">
      <c r="A41" s="28">
        <v>300</v>
      </c>
      <c r="B41" s="12">
        <v>1</v>
      </c>
      <c r="C41" s="14">
        <v>3</v>
      </c>
      <c r="D41" s="18" t="s">
        <v>19</v>
      </c>
      <c r="E41" s="18" t="s">
        <v>16</v>
      </c>
      <c r="F41" s="22">
        <f t="shared" si="0"/>
        <v>-1</v>
      </c>
      <c r="G41" s="2"/>
      <c r="H41" s="5">
        <v>-1</v>
      </c>
      <c r="I41" s="5">
        <v>-2</v>
      </c>
      <c r="J41" s="5">
        <v>88</v>
      </c>
    </row>
    <row r="42" spans="1:10" x14ac:dyDescent="0.35">
      <c r="A42" s="26">
        <v>301</v>
      </c>
      <c r="B42" s="12">
        <v>1</v>
      </c>
      <c r="C42" s="14">
        <v>3</v>
      </c>
      <c r="D42" s="5" t="s">
        <v>20</v>
      </c>
      <c r="E42" s="5" t="s">
        <v>11</v>
      </c>
      <c r="F42" s="22">
        <f t="shared" ref="F42:F76" si="1">MEDIAN(H42:J42)</f>
        <v>-1</v>
      </c>
      <c r="G42" s="2"/>
      <c r="H42" s="5">
        <v>-1</v>
      </c>
      <c r="I42" s="5">
        <v>-2</v>
      </c>
      <c r="J42" s="5">
        <v>-1</v>
      </c>
    </row>
    <row r="43" spans="1:10" x14ac:dyDescent="0.35">
      <c r="A43" s="28">
        <v>302</v>
      </c>
      <c r="B43" s="12">
        <v>1</v>
      </c>
      <c r="C43" s="14">
        <v>3</v>
      </c>
      <c r="D43" s="18" t="s">
        <v>20</v>
      </c>
      <c r="E43" s="18" t="s">
        <v>15</v>
      </c>
      <c r="F43" s="22">
        <f t="shared" si="1"/>
        <v>-1</v>
      </c>
      <c r="G43" s="2"/>
      <c r="H43" s="5">
        <v>-1</v>
      </c>
      <c r="I43" s="5">
        <v>-1</v>
      </c>
      <c r="J43" s="5">
        <v>-1</v>
      </c>
    </row>
    <row r="44" spans="1:10" x14ac:dyDescent="0.35">
      <c r="A44" s="26">
        <v>303</v>
      </c>
      <c r="B44" s="12">
        <v>1</v>
      </c>
      <c r="C44" s="14">
        <v>3</v>
      </c>
      <c r="D44" s="5" t="s">
        <v>20</v>
      </c>
      <c r="E44" s="5" t="s">
        <v>16</v>
      </c>
      <c r="F44" s="22">
        <f t="shared" si="1"/>
        <v>-2</v>
      </c>
      <c r="G44" s="2"/>
      <c r="H44" s="5">
        <v>-2</v>
      </c>
      <c r="I44" s="5">
        <v>-2</v>
      </c>
      <c r="J44" s="5">
        <v>-2</v>
      </c>
    </row>
    <row r="45" spans="1:10" x14ac:dyDescent="0.35">
      <c r="A45" s="28">
        <v>304</v>
      </c>
      <c r="B45" s="12">
        <v>1</v>
      </c>
      <c r="C45" s="14">
        <v>3</v>
      </c>
      <c r="D45" s="18" t="s">
        <v>21</v>
      </c>
      <c r="E45" s="18" t="s">
        <v>11</v>
      </c>
      <c r="F45" s="22">
        <f t="shared" si="1"/>
        <v>-1</v>
      </c>
      <c r="G45" s="2"/>
      <c r="H45" s="5">
        <v>-1</v>
      </c>
      <c r="I45" s="5">
        <v>-2</v>
      </c>
      <c r="J45" s="5">
        <v>-1</v>
      </c>
    </row>
    <row r="46" spans="1:10" x14ac:dyDescent="0.35">
      <c r="A46" s="26">
        <v>305</v>
      </c>
      <c r="B46" s="12">
        <v>1</v>
      </c>
      <c r="C46" s="14">
        <v>3</v>
      </c>
      <c r="D46" s="5" t="s">
        <v>21</v>
      </c>
      <c r="E46" s="5" t="s">
        <v>15</v>
      </c>
      <c r="F46" s="22">
        <f t="shared" si="1"/>
        <v>0</v>
      </c>
      <c r="G46" s="2"/>
      <c r="H46" s="5">
        <v>0</v>
      </c>
      <c r="I46" s="5">
        <v>-1</v>
      </c>
      <c r="J46" s="5">
        <v>0</v>
      </c>
    </row>
    <row r="47" spans="1:10" x14ac:dyDescent="0.35">
      <c r="A47" s="28">
        <v>306</v>
      </c>
      <c r="B47" s="12">
        <v>1</v>
      </c>
      <c r="C47" s="14">
        <v>3</v>
      </c>
      <c r="D47" s="18" t="s">
        <v>21</v>
      </c>
      <c r="E47" s="18" t="s">
        <v>16</v>
      </c>
      <c r="F47" s="22">
        <f t="shared" si="1"/>
        <v>88</v>
      </c>
      <c r="G47" s="2"/>
      <c r="H47" s="5">
        <v>88</v>
      </c>
      <c r="I47" s="5">
        <v>88</v>
      </c>
      <c r="J47" s="5">
        <v>88</v>
      </c>
    </row>
    <row r="48" spans="1:10" x14ac:dyDescent="0.35">
      <c r="A48" s="26">
        <v>307</v>
      </c>
      <c r="B48" s="12">
        <v>1</v>
      </c>
      <c r="C48" s="15">
        <v>4</v>
      </c>
      <c r="D48" s="22" t="s">
        <v>12</v>
      </c>
      <c r="E48" s="5" t="s">
        <v>11</v>
      </c>
      <c r="F48" s="22">
        <f t="shared" si="1"/>
        <v>-1</v>
      </c>
      <c r="G48" s="2"/>
      <c r="H48" s="5">
        <v>-1</v>
      </c>
      <c r="I48" s="5">
        <v>-1</v>
      </c>
      <c r="J48" s="5">
        <v>-1</v>
      </c>
    </row>
    <row r="49" spans="1:10" x14ac:dyDescent="0.35">
      <c r="A49" s="28">
        <v>308</v>
      </c>
      <c r="B49" s="12">
        <v>1</v>
      </c>
      <c r="C49" s="15">
        <v>4</v>
      </c>
      <c r="D49" s="18" t="s">
        <v>12</v>
      </c>
      <c r="E49" s="18" t="s">
        <v>15</v>
      </c>
      <c r="F49" s="22">
        <f t="shared" si="1"/>
        <v>0</v>
      </c>
      <c r="G49" s="2"/>
      <c r="H49" s="5">
        <v>0</v>
      </c>
      <c r="I49" s="5">
        <v>-1</v>
      </c>
      <c r="J49" s="5">
        <v>0</v>
      </c>
    </row>
    <row r="50" spans="1:10" x14ac:dyDescent="0.35">
      <c r="A50" s="26">
        <v>309</v>
      </c>
      <c r="B50" s="12">
        <v>1</v>
      </c>
      <c r="C50" s="15">
        <v>4</v>
      </c>
      <c r="D50" s="5" t="s">
        <v>12</v>
      </c>
      <c r="E50" s="5" t="s">
        <v>16</v>
      </c>
      <c r="F50" s="22">
        <f t="shared" si="1"/>
        <v>-1</v>
      </c>
      <c r="G50" s="2"/>
      <c r="H50" s="5">
        <v>-1</v>
      </c>
      <c r="I50" s="5">
        <v>-2</v>
      </c>
      <c r="J50" s="5">
        <v>-1</v>
      </c>
    </row>
    <row r="51" spans="1:10" x14ac:dyDescent="0.35">
      <c r="A51" s="28">
        <v>310</v>
      </c>
      <c r="B51" s="12">
        <v>1</v>
      </c>
      <c r="C51" s="15">
        <v>4</v>
      </c>
      <c r="D51" s="18" t="s">
        <v>17</v>
      </c>
      <c r="E51" s="18" t="s">
        <v>11</v>
      </c>
      <c r="F51" s="22">
        <f t="shared" si="1"/>
        <v>0</v>
      </c>
      <c r="G51" s="2"/>
      <c r="H51" s="5">
        <v>0</v>
      </c>
      <c r="I51" s="5">
        <v>-1</v>
      </c>
      <c r="J51" s="5">
        <v>88</v>
      </c>
    </row>
    <row r="52" spans="1:10" x14ac:dyDescent="0.35">
      <c r="A52" s="26">
        <v>311</v>
      </c>
      <c r="B52" s="12">
        <v>1</v>
      </c>
      <c r="C52" s="15">
        <v>4</v>
      </c>
      <c r="D52" s="5" t="s">
        <v>17</v>
      </c>
      <c r="E52" s="5" t="s">
        <v>15</v>
      </c>
      <c r="F52" s="22">
        <f t="shared" si="1"/>
        <v>88</v>
      </c>
      <c r="G52" s="2"/>
      <c r="H52" s="5">
        <v>0</v>
      </c>
      <c r="I52" s="5">
        <v>88</v>
      </c>
      <c r="J52" s="5">
        <v>88</v>
      </c>
    </row>
    <row r="53" spans="1:10" x14ac:dyDescent="0.35">
      <c r="A53" s="28">
        <v>312</v>
      </c>
      <c r="B53" s="12">
        <v>1</v>
      </c>
      <c r="C53" s="15">
        <v>4</v>
      </c>
      <c r="D53" s="18" t="s">
        <v>17</v>
      </c>
      <c r="E53" s="18" t="s">
        <v>16</v>
      </c>
      <c r="F53" s="22">
        <f t="shared" si="1"/>
        <v>88</v>
      </c>
      <c r="G53" s="2"/>
      <c r="H53" s="5">
        <v>88</v>
      </c>
      <c r="I53" s="5">
        <v>88</v>
      </c>
      <c r="J53" s="5">
        <v>88</v>
      </c>
    </row>
    <row r="54" spans="1:10" x14ac:dyDescent="0.35">
      <c r="A54" s="26">
        <v>313</v>
      </c>
      <c r="B54" s="12">
        <v>1</v>
      </c>
      <c r="C54" s="15">
        <v>4</v>
      </c>
      <c r="D54" s="5" t="s">
        <v>18</v>
      </c>
      <c r="E54" s="5" t="s">
        <v>11</v>
      </c>
      <c r="F54" s="22">
        <f t="shared" si="1"/>
        <v>88</v>
      </c>
      <c r="G54" s="2"/>
      <c r="H54" s="5">
        <v>88</v>
      </c>
      <c r="I54" s="5">
        <v>88</v>
      </c>
      <c r="J54" s="5">
        <v>88</v>
      </c>
    </row>
    <row r="55" spans="1:10" x14ac:dyDescent="0.35">
      <c r="A55" s="28">
        <v>314</v>
      </c>
      <c r="B55" s="12">
        <v>1</v>
      </c>
      <c r="C55" s="15">
        <v>4</v>
      </c>
      <c r="D55" s="18" t="s">
        <v>18</v>
      </c>
      <c r="E55" s="18" t="s">
        <v>15</v>
      </c>
      <c r="F55" s="22">
        <f t="shared" si="1"/>
        <v>-1</v>
      </c>
      <c r="G55" s="2"/>
      <c r="H55" s="5">
        <v>-1</v>
      </c>
      <c r="I55" s="5">
        <v>-1</v>
      </c>
      <c r="J55" s="5">
        <v>-1</v>
      </c>
    </row>
    <row r="56" spans="1:10" x14ac:dyDescent="0.35">
      <c r="A56" s="26">
        <v>315</v>
      </c>
      <c r="B56" s="12">
        <v>1</v>
      </c>
      <c r="C56" s="15">
        <v>4</v>
      </c>
      <c r="D56" s="5" t="s">
        <v>18</v>
      </c>
      <c r="E56" s="5" t="s">
        <v>16</v>
      </c>
      <c r="F56" s="22">
        <f t="shared" si="1"/>
        <v>-1</v>
      </c>
      <c r="G56" s="2"/>
      <c r="H56" s="5">
        <v>-1</v>
      </c>
      <c r="I56" s="5">
        <v>-2</v>
      </c>
      <c r="J56" s="5">
        <v>-1</v>
      </c>
    </row>
    <row r="57" spans="1:10" x14ac:dyDescent="0.35">
      <c r="A57" s="28">
        <v>316</v>
      </c>
      <c r="B57" s="12">
        <v>1</v>
      </c>
      <c r="C57" s="15">
        <v>4</v>
      </c>
      <c r="D57" s="18" t="s">
        <v>19</v>
      </c>
      <c r="E57" s="18" t="s">
        <v>11</v>
      </c>
      <c r="F57" s="22">
        <f t="shared" si="1"/>
        <v>-1</v>
      </c>
      <c r="G57" s="2"/>
      <c r="H57" s="5">
        <v>-1</v>
      </c>
      <c r="I57" s="5">
        <v>-2</v>
      </c>
      <c r="J57" s="5">
        <v>-1</v>
      </c>
    </row>
    <row r="58" spans="1:10" x14ac:dyDescent="0.35">
      <c r="A58" s="26">
        <v>317</v>
      </c>
      <c r="B58" s="12">
        <v>1</v>
      </c>
      <c r="C58" s="15">
        <v>4</v>
      </c>
      <c r="D58" s="5" t="s">
        <v>19</v>
      </c>
      <c r="E58" s="5" t="s">
        <v>15</v>
      </c>
      <c r="F58" s="22">
        <f t="shared" si="1"/>
        <v>-1</v>
      </c>
      <c r="G58" s="2"/>
      <c r="H58" s="5">
        <v>-1</v>
      </c>
      <c r="I58" s="5">
        <v>-2</v>
      </c>
      <c r="J58" s="5">
        <v>-1</v>
      </c>
    </row>
    <row r="59" spans="1:10" x14ac:dyDescent="0.35">
      <c r="A59" s="28">
        <v>318</v>
      </c>
      <c r="B59" s="12">
        <v>1</v>
      </c>
      <c r="C59" s="15">
        <v>4</v>
      </c>
      <c r="D59" s="18" t="s">
        <v>19</v>
      </c>
      <c r="E59" s="18" t="s">
        <v>16</v>
      </c>
      <c r="F59" s="22">
        <f t="shared" si="1"/>
        <v>-1</v>
      </c>
      <c r="G59" s="2"/>
      <c r="H59" s="5">
        <v>-1</v>
      </c>
      <c r="I59" s="5">
        <v>-1</v>
      </c>
      <c r="J59" s="5">
        <v>-1</v>
      </c>
    </row>
    <row r="60" spans="1:10" x14ac:dyDescent="0.35">
      <c r="A60" s="26">
        <v>319</v>
      </c>
      <c r="B60" s="12">
        <v>1</v>
      </c>
      <c r="C60" s="15">
        <v>4</v>
      </c>
      <c r="D60" s="5" t="s">
        <v>20</v>
      </c>
      <c r="E60" s="5" t="s">
        <v>11</v>
      </c>
      <c r="F60" s="22">
        <f t="shared" si="1"/>
        <v>-2</v>
      </c>
      <c r="G60" s="2"/>
      <c r="H60" s="5">
        <v>-1</v>
      </c>
      <c r="I60" s="5">
        <v>-2</v>
      </c>
      <c r="J60" s="5">
        <v>-2</v>
      </c>
    </row>
    <row r="61" spans="1:10" x14ac:dyDescent="0.35">
      <c r="A61" s="28">
        <v>320</v>
      </c>
      <c r="B61" s="12">
        <v>1</v>
      </c>
      <c r="C61" s="15">
        <v>4</v>
      </c>
      <c r="D61" s="18" t="s">
        <v>20</v>
      </c>
      <c r="E61" s="18" t="s">
        <v>15</v>
      </c>
      <c r="F61" s="22">
        <f t="shared" si="1"/>
        <v>-1</v>
      </c>
      <c r="G61" s="2"/>
      <c r="H61" s="5">
        <v>-1</v>
      </c>
      <c r="I61" s="5">
        <v>-1</v>
      </c>
      <c r="J61" s="5">
        <v>-1</v>
      </c>
    </row>
    <row r="62" spans="1:10" x14ac:dyDescent="0.35">
      <c r="A62" s="26">
        <v>321</v>
      </c>
      <c r="B62" s="12">
        <v>1</v>
      </c>
      <c r="C62" s="15">
        <v>4</v>
      </c>
      <c r="D62" s="5" t="s">
        <v>20</v>
      </c>
      <c r="E62" s="5" t="s">
        <v>16</v>
      </c>
      <c r="F62" s="22">
        <f t="shared" si="1"/>
        <v>-2</v>
      </c>
      <c r="G62" s="2"/>
      <c r="H62" s="5">
        <v>-2</v>
      </c>
      <c r="I62" s="5">
        <v>-2</v>
      </c>
      <c r="J62" s="5">
        <v>-2</v>
      </c>
    </row>
    <row r="63" spans="1:10" x14ac:dyDescent="0.35">
      <c r="A63" s="28">
        <v>322</v>
      </c>
      <c r="B63" s="12">
        <v>1</v>
      </c>
      <c r="C63" s="15">
        <v>4</v>
      </c>
      <c r="D63" s="18" t="s">
        <v>21</v>
      </c>
      <c r="E63" s="18" t="s">
        <v>11</v>
      </c>
      <c r="F63" s="22">
        <f t="shared" si="1"/>
        <v>-1</v>
      </c>
      <c r="G63" s="2"/>
      <c r="H63" s="5">
        <v>-1</v>
      </c>
      <c r="I63" s="5">
        <v>-2</v>
      </c>
      <c r="J63" s="5">
        <v>-1</v>
      </c>
    </row>
    <row r="64" spans="1:10" x14ac:dyDescent="0.35">
      <c r="A64" s="26">
        <v>323</v>
      </c>
      <c r="B64" s="12">
        <v>1</v>
      </c>
      <c r="C64" s="15">
        <v>4</v>
      </c>
      <c r="D64" s="5" t="s">
        <v>21</v>
      </c>
      <c r="E64" s="5" t="s">
        <v>15</v>
      </c>
      <c r="F64" s="22">
        <f t="shared" si="1"/>
        <v>0</v>
      </c>
      <c r="G64" s="2"/>
      <c r="H64" s="5">
        <v>0</v>
      </c>
      <c r="I64" s="5">
        <v>1</v>
      </c>
      <c r="J64" s="5">
        <v>0</v>
      </c>
    </row>
    <row r="65" spans="1:10" x14ac:dyDescent="0.35">
      <c r="A65" s="28">
        <v>324</v>
      </c>
      <c r="B65" s="12">
        <v>1</v>
      </c>
      <c r="C65" s="15">
        <v>4</v>
      </c>
      <c r="D65" s="18" t="s">
        <v>21</v>
      </c>
      <c r="E65" s="18" t="s">
        <v>16</v>
      </c>
      <c r="F65" s="22">
        <f t="shared" si="1"/>
        <v>88</v>
      </c>
      <c r="G65" s="2"/>
      <c r="H65" s="5">
        <v>88</v>
      </c>
      <c r="I65" s="5">
        <v>88</v>
      </c>
      <c r="J65" s="5">
        <v>88</v>
      </c>
    </row>
    <row r="66" spans="1:10" x14ac:dyDescent="0.35">
      <c r="A66" s="26">
        <v>325</v>
      </c>
      <c r="B66" s="12">
        <v>1</v>
      </c>
      <c r="C66" s="16">
        <v>5</v>
      </c>
      <c r="D66" s="22" t="s">
        <v>12</v>
      </c>
      <c r="E66" s="5" t="s">
        <v>11</v>
      </c>
      <c r="F66" s="22">
        <f t="shared" si="1"/>
        <v>-1</v>
      </c>
      <c r="G66" s="2"/>
      <c r="H66" s="5">
        <v>-1</v>
      </c>
      <c r="I66" s="5">
        <v>-2</v>
      </c>
      <c r="J66" s="5">
        <v>-1</v>
      </c>
    </row>
    <row r="67" spans="1:10" x14ac:dyDescent="0.35">
      <c r="A67" s="28">
        <v>326</v>
      </c>
      <c r="B67" s="12">
        <v>1</v>
      </c>
      <c r="C67" s="16">
        <v>5</v>
      </c>
      <c r="D67" s="18" t="s">
        <v>12</v>
      </c>
      <c r="E67" s="18" t="s">
        <v>15</v>
      </c>
      <c r="F67" s="22">
        <f t="shared" si="1"/>
        <v>0</v>
      </c>
      <c r="G67" s="2"/>
      <c r="H67" s="5">
        <v>0</v>
      </c>
      <c r="I67" s="5">
        <v>-1</v>
      </c>
      <c r="J67" s="5">
        <v>0</v>
      </c>
    </row>
    <row r="68" spans="1:10" x14ac:dyDescent="0.35">
      <c r="A68" s="26">
        <v>327</v>
      </c>
      <c r="B68" s="12">
        <v>1</v>
      </c>
      <c r="C68" s="16">
        <v>5</v>
      </c>
      <c r="D68" s="5" t="s">
        <v>12</v>
      </c>
      <c r="E68" s="5" t="s">
        <v>16</v>
      </c>
      <c r="F68" s="22">
        <f t="shared" si="1"/>
        <v>-2</v>
      </c>
      <c r="G68" s="2"/>
      <c r="H68" s="5">
        <v>-1</v>
      </c>
      <c r="I68" s="5">
        <v>-2</v>
      </c>
      <c r="J68" s="5">
        <v>-2</v>
      </c>
    </row>
    <row r="69" spans="1:10" x14ac:dyDescent="0.35">
      <c r="A69" s="28">
        <v>328</v>
      </c>
      <c r="B69" s="12">
        <v>1</v>
      </c>
      <c r="C69" s="16">
        <v>5</v>
      </c>
      <c r="D69" s="18" t="s">
        <v>17</v>
      </c>
      <c r="E69" s="18" t="s">
        <v>11</v>
      </c>
      <c r="F69" s="22">
        <f t="shared" si="1"/>
        <v>88</v>
      </c>
      <c r="G69" s="2"/>
      <c r="H69" s="5">
        <v>0</v>
      </c>
      <c r="I69" s="5">
        <v>88</v>
      </c>
      <c r="J69" s="5">
        <v>88</v>
      </c>
    </row>
    <row r="70" spans="1:10" x14ac:dyDescent="0.35">
      <c r="A70" s="26">
        <v>329</v>
      </c>
      <c r="B70" s="12">
        <v>1</v>
      </c>
      <c r="C70" s="16">
        <v>5</v>
      </c>
      <c r="D70" s="5" t="s">
        <v>17</v>
      </c>
      <c r="E70" s="5" t="s">
        <v>15</v>
      </c>
      <c r="F70" s="22">
        <f t="shared" si="1"/>
        <v>88</v>
      </c>
      <c r="G70" s="2"/>
      <c r="H70" s="5">
        <v>88</v>
      </c>
      <c r="I70" s="5">
        <v>88</v>
      </c>
      <c r="J70" s="5">
        <v>88</v>
      </c>
    </row>
    <row r="71" spans="1:10" x14ac:dyDescent="0.35">
      <c r="A71" s="28">
        <v>330</v>
      </c>
      <c r="B71" s="12">
        <v>1</v>
      </c>
      <c r="C71" s="16">
        <v>5</v>
      </c>
      <c r="D71" s="18" t="s">
        <v>17</v>
      </c>
      <c r="E71" s="18" t="s">
        <v>16</v>
      </c>
      <c r="F71" s="22">
        <f t="shared" si="1"/>
        <v>88</v>
      </c>
      <c r="G71" s="2"/>
      <c r="H71" s="5">
        <v>88</v>
      </c>
      <c r="I71" s="5">
        <v>88</v>
      </c>
      <c r="J71" s="5">
        <v>88</v>
      </c>
    </row>
    <row r="72" spans="1:10" x14ac:dyDescent="0.35">
      <c r="A72" s="26">
        <v>331</v>
      </c>
      <c r="B72" s="12">
        <v>1</v>
      </c>
      <c r="C72" s="16">
        <v>5</v>
      </c>
      <c r="D72" s="5" t="s">
        <v>18</v>
      </c>
      <c r="E72" s="5" t="s">
        <v>11</v>
      </c>
      <c r="F72" s="22">
        <f t="shared" si="1"/>
        <v>88</v>
      </c>
      <c r="G72" s="2"/>
      <c r="H72" s="5">
        <v>88</v>
      </c>
      <c r="I72" s="5">
        <v>88</v>
      </c>
      <c r="J72" s="5">
        <v>88</v>
      </c>
    </row>
    <row r="73" spans="1:10" x14ac:dyDescent="0.35">
      <c r="A73" s="28">
        <v>332</v>
      </c>
      <c r="B73" s="12">
        <v>1</v>
      </c>
      <c r="C73" s="16">
        <v>5</v>
      </c>
      <c r="D73" s="18" t="s">
        <v>18</v>
      </c>
      <c r="E73" s="18" t="s">
        <v>15</v>
      </c>
      <c r="F73" s="22">
        <f t="shared" si="1"/>
        <v>-1</v>
      </c>
      <c r="G73" s="2"/>
      <c r="H73" s="5">
        <v>-1</v>
      </c>
      <c r="I73" s="5">
        <v>-1</v>
      </c>
      <c r="J73" s="5">
        <v>-1</v>
      </c>
    </row>
    <row r="74" spans="1:10" x14ac:dyDescent="0.35">
      <c r="A74" s="26">
        <v>333</v>
      </c>
      <c r="B74" s="12">
        <v>1</v>
      </c>
      <c r="C74" s="16">
        <v>5</v>
      </c>
      <c r="D74" s="5" t="s">
        <v>18</v>
      </c>
      <c r="E74" s="5" t="s">
        <v>16</v>
      </c>
      <c r="F74" s="22">
        <f t="shared" si="1"/>
        <v>-2</v>
      </c>
      <c r="G74" s="2"/>
      <c r="H74" s="5">
        <v>-1</v>
      </c>
      <c r="I74" s="5">
        <v>-2</v>
      </c>
      <c r="J74" s="5">
        <v>-2</v>
      </c>
    </row>
    <row r="75" spans="1:10" x14ac:dyDescent="0.35">
      <c r="A75" s="28">
        <v>334</v>
      </c>
      <c r="B75" s="12">
        <v>1</v>
      </c>
      <c r="C75" s="16">
        <v>5</v>
      </c>
      <c r="D75" s="18" t="s">
        <v>19</v>
      </c>
      <c r="E75" s="18" t="s">
        <v>11</v>
      </c>
      <c r="F75" s="22">
        <f t="shared" si="1"/>
        <v>-1</v>
      </c>
      <c r="G75" s="2"/>
      <c r="H75" s="5">
        <v>-1</v>
      </c>
      <c r="I75" s="5">
        <v>-2</v>
      </c>
      <c r="J75" s="5">
        <v>-1</v>
      </c>
    </row>
    <row r="76" spans="1:10" x14ac:dyDescent="0.35">
      <c r="A76" s="26">
        <v>335</v>
      </c>
      <c r="B76" s="12">
        <v>1</v>
      </c>
      <c r="C76" s="16">
        <v>5</v>
      </c>
      <c r="D76" s="5" t="s">
        <v>19</v>
      </c>
      <c r="E76" s="5" t="s">
        <v>15</v>
      </c>
      <c r="F76" s="22">
        <f t="shared" si="1"/>
        <v>-1</v>
      </c>
      <c r="G76" s="2"/>
      <c r="H76" s="5">
        <v>-1</v>
      </c>
      <c r="I76" s="5">
        <v>-1</v>
      </c>
      <c r="J76" s="5">
        <v>-1</v>
      </c>
    </row>
    <row r="77" spans="1:10" x14ac:dyDescent="0.35">
      <c r="A77" s="28">
        <v>336</v>
      </c>
      <c r="B77" s="12">
        <v>1</v>
      </c>
      <c r="C77" s="16">
        <v>5</v>
      </c>
      <c r="D77" s="18" t="s">
        <v>19</v>
      </c>
      <c r="E77" s="18" t="s">
        <v>16</v>
      </c>
      <c r="F77" s="22">
        <f t="shared" ref="F77:F140" si="2">MEDIAN(H77:J77)</f>
        <v>-1</v>
      </c>
      <c r="G77" s="2"/>
      <c r="H77" s="5">
        <v>-1</v>
      </c>
      <c r="I77" s="5">
        <v>-2</v>
      </c>
      <c r="J77" s="5">
        <v>-1</v>
      </c>
    </row>
    <row r="78" spans="1:10" x14ac:dyDescent="0.35">
      <c r="A78" s="26">
        <v>337</v>
      </c>
      <c r="B78" s="12">
        <v>1</v>
      </c>
      <c r="C78" s="16">
        <v>5</v>
      </c>
      <c r="D78" s="5" t="s">
        <v>20</v>
      </c>
      <c r="E78" s="5" t="s">
        <v>11</v>
      </c>
      <c r="F78" s="22">
        <f t="shared" si="2"/>
        <v>-2</v>
      </c>
      <c r="G78" s="2"/>
      <c r="H78" s="5">
        <v>-1</v>
      </c>
      <c r="I78" s="5">
        <v>-2</v>
      </c>
      <c r="J78" s="5">
        <v>-2</v>
      </c>
    </row>
    <row r="79" spans="1:10" x14ac:dyDescent="0.35">
      <c r="A79" s="28">
        <v>338</v>
      </c>
      <c r="B79" s="12">
        <v>1</v>
      </c>
      <c r="C79" s="16">
        <v>5</v>
      </c>
      <c r="D79" s="18" t="s">
        <v>20</v>
      </c>
      <c r="E79" s="18" t="s">
        <v>15</v>
      </c>
      <c r="F79" s="22">
        <f t="shared" si="2"/>
        <v>-1</v>
      </c>
      <c r="G79" s="2"/>
      <c r="H79" s="5">
        <v>-1</v>
      </c>
      <c r="I79" s="5">
        <v>-1</v>
      </c>
      <c r="J79" s="5">
        <v>-1</v>
      </c>
    </row>
    <row r="80" spans="1:10" x14ac:dyDescent="0.35">
      <c r="A80" s="26">
        <v>339</v>
      </c>
      <c r="B80" s="12">
        <v>1</v>
      </c>
      <c r="C80" s="16">
        <v>5</v>
      </c>
      <c r="D80" s="5" t="s">
        <v>20</v>
      </c>
      <c r="E80" s="5" t="s">
        <v>16</v>
      </c>
      <c r="F80" s="22">
        <f t="shared" si="2"/>
        <v>-2</v>
      </c>
      <c r="G80" s="2"/>
      <c r="H80" s="5">
        <v>-1</v>
      </c>
      <c r="I80" s="5">
        <v>-2</v>
      </c>
      <c r="J80" s="5">
        <v>-2</v>
      </c>
    </row>
    <row r="81" spans="1:10" x14ac:dyDescent="0.35">
      <c r="A81" s="28">
        <v>340</v>
      </c>
      <c r="B81" s="12">
        <v>1</v>
      </c>
      <c r="C81" s="16">
        <v>5</v>
      </c>
      <c r="D81" s="18" t="s">
        <v>21</v>
      </c>
      <c r="E81" s="18" t="s">
        <v>11</v>
      </c>
      <c r="F81" s="22">
        <f t="shared" si="2"/>
        <v>-1</v>
      </c>
      <c r="G81" s="2"/>
      <c r="H81" s="5">
        <v>-1</v>
      </c>
      <c r="I81" s="5">
        <v>-2</v>
      </c>
      <c r="J81" s="5">
        <v>-1</v>
      </c>
    </row>
    <row r="82" spans="1:10" x14ac:dyDescent="0.35">
      <c r="A82" s="26">
        <v>341</v>
      </c>
      <c r="B82" s="12">
        <v>1</v>
      </c>
      <c r="C82" s="16">
        <v>5</v>
      </c>
      <c r="D82" s="5" t="s">
        <v>21</v>
      </c>
      <c r="E82" s="5" t="s">
        <v>15</v>
      </c>
      <c r="F82" s="22">
        <f t="shared" si="2"/>
        <v>0</v>
      </c>
      <c r="G82" s="2"/>
      <c r="H82" s="5">
        <v>0</v>
      </c>
      <c r="I82" s="5">
        <v>1</v>
      </c>
      <c r="J82" s="5">
        <v>0</v>
      </c>
    </row>
    <row r="83" spans="1:10" x14ac:dyDescent="0.35">
      <c r="A83" s="28">
        <v>342</v>
      </c>
      <c r="B83" s="12">
        <v>1</v>
      </c>
      <c r="C83" s="16">
        <v>5</v>
      </c>
      <c r="D83" s="18" t="s">
        <v>21</v>
      </c>
      <c r="E83" s="18" t="s">
        <v>16</v>
      </c>
      <c r="F83" s="22">
        <f t="shared" si="2"/>
        <v>88</v>
      </c>
      <c r="G83" s="2"/>
      <c r="H83" s="5">
        <v>88</v>
      </c>
      <c r="I83" s="5">
        <v>88</v>
      </c>
      <c r="J83" s="5">
        <v>88</v>
      </c>
    </row>
    <row r="84" spans="1:10" x14ac:dyDescent="0.35">
      <c r="A84" s="26">
        <v>343</v>
      </c>
      <c r="B84" s="12">
        <v>1</v>
      </c>
      <c r="C84" s="17">
        <v>6</v>
      </c>
      <c r="D84" s="22" t="s">
        <v>12</v>
      </c>
      <c r="E84" s="5" t="s">
        <v>11</v>
      </c>
      <c r="F84" s="22">
        <f t="shared" si="2"/>
        <v>-1</v>
      </c>
      <c r="G84" s="2"/>
      <c r="H84" s="5">
        <v>-1</v>
      </c>
      <c r="I84" s="5">
        <v>-2</v>
      </c>
      <c r="J84" s="5">
        <v>-1</v>
      </c>
    </row>
    <row r="85" spans="1:10" x14ac:dyDescent="0.35">
      <c r="A85" s="28">
        <v>344</v>
      </c>
      <c r="B85" s="12">
        <v>1</v>
      </c>
      <c r="C85" s="17">
        <v>6</v>
      </c>
      <c r="D85" s="18" t="s">
        <v>12</v>
      </c>
      <c r="E85" s="18" t="s">
        <v>15</v>
      </c>
      <c r="F85" s="22">
        <f t="shared" si="2"/>
        <v>0</v>
      </c>
      <c r="G85" s="2"/>
      <c r="H85" s="5">
        <v>0</v>
      </c>
      <c r="I85" s="5">
        <v>-1</v>
      </c>
      <c r="J85" s="5">
        <v>0</v>
      </c>
    </row>
    <row r="86" spans="1:10" x14ac:dyDescent="0.35">
      <c r="A86" s="26">
        <v>345</v>
      </c>
      <c r="B86" s="12">
        <v>1</v>
      </c>
      <c r="C86" s="17">
        <v>6</v>
      </c>
      <c r="D86" s="5" t="s">
        <v>12</v>
      </c>
      <c r="E86" s="5" t="s">
        <v>16</v>
      </c>
      <c r="F86" s="22">
        <f t="shared" si="2"/>
        <v>-1</v>
      </c>
      <c r="G86" s="2"/>
      <c r="H86" s="5">
        <v>-1</v>
      </c>
      <c r="I86" s="5">
        <v>-2</v>
      </c>
      <c r="J86" s="5">
        <v>-1</v>
      </c>
    </row>
    <row r="87" spans="1:10" x14ac:dyDescent="0.35">
      <c r="A87" s="28">
        <v>346</v>
      </c>
      <c r="B87" s="12">
        <v>1</v>
      </c>
      <c r="C87" s="17">
        <v>6</v>
      </c>
      <c r="D87" s="18" t="s">
        <v>17</v>
      </c>
      <c r="E87" s="18" t="s">
        <v>11</v>
      </c>
      <c r="F87" s="22">
        <f t="shared" si="2"/>
        <v>-1</v>
      </c>
      <c r="G87" s="2"/>
      <c r="H87" s="5">
        <v>-1</v>
      </c>
      <c r="I87" s="5">
        <v>-2</v>
      </c>
      <c r="J87" s="5">
        <v>-1</v>
      </c>
    </row>
    <row r="88" spans="1:10" x14ac:dyDescent="0.35">
      <c r="A88" s="26">
        <v>347</v>
      </c>
      <c r="B88" s="12">
        <v>1</v>
      </c>
      <c r="C88" s="17">
        <v>6</v>
      </c>
      <c r="D88" s="5" t="s">
        <v>17</v>
      </c>
      <c r="E88" s="5" t="s">
        <v>15</v>
      </c>
      <c r="F88" s="22">
        <f t="shared" si="2"/>
        <v>88</v>
      </c>
      <c r="G88" s="2"/>
      <c r="H88" s="5">
        <v>0</v>
      </c>
      <c r="I88" s="5">
        <v>88</v>
      </c>
      <c r="J88" s="5">
        <v>88</v>
      </c>
    </row>
    <row r="89" spans="1:10" x14ac:dyDescent="0.35">
      <c r="A89" s="28">
        <v>348</v>
      </c>
      <c r="B89" s="12">
        <v>1</v>
      </c>
      <c r="C89" s="17">
        <v>6</v>
      </c>
      <c r="D89" s="18" t="s">
        <v>17</v>
      </c>
      <c r="E89" s="18" t="s">
        <v>16</v>
      </c>
      <c r="F89" s="22">
        <f t="shared" si="2"/>
        <v>88</v>
      </c>
      <c r="G89" s="2"/>
      <c r="H89" s="5">
        <v>88</v>
      </c>
      <c r="I89" s="5">
        <v>88</v>
      </c>
      <c r="J89" s="5">
        <v>88</v>
      </c>
    </row>
    <row r="90" spans="1:10" x14ac:dyDescent="0.35">
      <c r="A90" s="26">
        <v>349</v>
      </c>
      <c r="B90" s="12">
        <v>1</v>
      </c>
      <c r="C90" s="17">
        <v>6</v>
      </c>
      <c r="D90" s="5" t="s">
        <v>18</v>
      </c>
      <c r="E90" s="5" t="s">
        <v>11</v>
      </c>
      <c r="F90" s="22">
        <f t="shared" si="2"/>
        <v>88</v>
      </c>
      <c r="G90" s="2"/>
      <c r="H90" s="5">
        <v>88</v>
      </c>
      <c r="I90" s="5">
        <v>88</v>
      </c>
      <c r="J90" s="5">
        <v>88</v>
      </c>
    </row>
    <row r="91" spans="1:10" x14ac:dyDescent="0.35">
      <c r="A91" s="28">
        <v>350</v>
      </c>
      <c r="B91" s="12">
        <v>1</v>
      </c>
      <c r="C91" s="17">
        <v>6</v>
      </c>
      <c r="D91" s="18" t="s">
        <v>18</v>
      </c>
      <c r="E91" s="18" t="s">
        <v>15</v>
      </c>
      <c r="F91" s="22">
        <f t="shared" si="2"/>
        <v>-1</v>
      </c>
      <c r="G91" s="2"/>
      <c r="H91" s="5">
        <v>-1</v>
      </c>
      <c r="I91" s="5">
        <v>-1</v>
      </c>
      <c r="J91" s="5">
        <v>-1</v>
      </c>
    </row>
    <row r="92" spans="1:10" x14ac:dyDescent="0.35">
      <c r="A92" s="26">
        <v>351</v>
      </c>
      <c r="B92" s="12">
        <v>1</v>
      </c>
      <c r="C92" s="17">
        <v>6</v>
      </c>
      <c r="D92" s="5" t="s">
        <v>18</v>
      </c>
      <c r="E92" s="5" t="s">
        <v>16</v>
      </c>
      <c r="F92" s="22">
        <f t="shared" si="2"/>
        <v>-2</v>
      </c>
      <c r="G92" s="2"/>
      <c r="H92" s="5">
        <v>-1</v>
      </c>
      <c r="I92" s="5">
        <v>-2</v>
      </c>
      <c r="J92" s="5">
        <v>-2</v>
      </c>
    </row>
    <row r="93" spans="1:10" x14ac:dyDescent="0.35">
      <c r="A93" s="28">
        <v>352</v>
      </c>
      <c r="B93" s="12">
        <v>1</v>
      </c>
      <c r="C93" s="17">
        <v>6</v>
      </c>
      <c r="D93" s="18" t="s">
        <v>19</v>
      </c>
      <c r="E93" s="18" t="s">
        <v>11</v>
      </c>
      <c r="F93" s="22">
        <f t="shared" si="2"/>
        <v>-1</v>
      </c>
      <c r="G93" s="2"/>
      <c r="H93" s="5">
        <v>-1</v>
      </c>
      <c r="I93" s="5">
        <v>-2</v>
      </c>
      <c r="J93" s="5">
        <v>-1</v>
      </c>
    </row>
    <row r="94" spans="1:10" x14ac:dyDescent="0.35">
      <c r="A94" s="26">
        <v>353</v>
      </c>
      <c r="B94" s="12">
        <v>1</v>
      </c>
      <c r="C94" s="17">
        <v>6</v>
      </c>
      <c r="D94" s="5" t="s">
        <v>19</v>
      </c>
      <c r="E94" s="5" t="s">
        <v>15</v>
      </c>
      <c r="F94" s="22">
        <f t="shared" si="2"/>
        <v>-1</v>
      </c>
      <c r="G94" s="2"/>
      <c r="H94" s="5">
        <v>-1</v>
      </c>
      <c r="I94" s="5">
        <v>-2</v>
      </c>
      <c r="J94" s="5">
        <v>-1</v>
      </c>
    </row>
    <row r="95" spans="1:10" x14ac:dyDescent="0.35">
      <c r="A95" s="28">
        <v>354</v>
      </c>
      <c r="B95" s="12">
        <v>1</v>
      </c>
      <c r="C95" s="17">
        <v>6</v>
      </c>
      <c r="D95" s="18" t="s">
        <v>19</v>
      </c>
      <c r="E95" s="18" t="s">
        <v>16</v>
      </c>
      <c r="F95" s="22">
        <f t="shared" si="2"/>
        <v>-1</v>
      </c>
      <c r="G95" s="2"/>
      <c r="H95" s="5">
        <v>-1</v>
      </c>
      <c r="I95" s="5">
        <v>-2</v>
      </c>
      <c r="J95" s="5">
        <v>-1</v>
      </c>
    </row>
    <row r="96" spans="1:10" x14ac:dyDescent="0.35">
      <c r="A96" s="26">
        <v>355</v>
      </c>
      <c r="B96" s="12">
        <v>1</v>
      </c>
      <c r="C96" s="17">
        <v>6</v>
      </c>
      <c r="D96" s="5" t="s">
        <v>20</v>
      </c>
      <c r="E96" s="5" t="s">
        <v>11</v>
      </c>
      <c r="F96" s="22">
        <f t="shared" si="2"/>
        <v>-2</v>
      </c>
      <c r="G96" s="2"/>
      <c r="H96" s="5">
        <v>-1</v>
      </c>
      <c r="I96" s="5">
        <v>-2</v>
      </c>
      <c r="J96" s="5">
        <v>-2</v>
      </c>
    </row>
    <row r="97" spans="1:10" x14ac:dyDescent="0.35">
      <c r="A97" s="28">
        <v>356</v>
      </c>
      <c r="B97" s="12">
        <v>1</v>
      </c>
      <c r="C97" s="17">
        <v>6</v>
      </c>
      <c r="D97" s="18" t="s">
        <v>20</v>
      </c>
      <c r="E97" s="18" t="s">
        <v>15</v>
      </c>
      <c r="F97" s="22">
        <f t="shared" si="2"/>
        <v>-1</v>
      </c>
      <c r="G97" s="2"/>
      <c r="H97" s="5">
        <v>-1</v>
      </c>
      <c r="I97" s="5">
        <v>-1</v>
      </c>
      <c r="J97" s="5">
        <v>-1</v>
      </c>
    </row>
    <row r="98" spans="1:10" x14ac:dyDescent="0.35">
      <c r="A98" s="26">
        <v>357</v>
      </c>
      <c r="B98" s="12">
        <v>1</v>
      </c>
      <c r="C98" s="17">
        <v>6</v>
      </c>
      <c r="D98" s="5" t="s">
        <v>20</v>
      </c>
      <c r="E98" s="5" t="s">
        <v>16</v>
      </c>
      <c r="F98" s="22">
        <f t="shared" si="2"/>
        <v>-2</v>
      </c>
      <c r="G98" s="2"/>
      <c r="H98" s="5">
        <v>-2</v>
      </c>
      <c r="I98" s="5">
        <v>-2</v>
      </c>
      <c r="J98" s="5">
        <v>-2</v>
      </c>
    </row>
    <row r="99" spans="1:10" x14ac:dyDescent="0.35">
      <c r="A99" s="28">
        <v>358</v>
      </c>
      <c r="B99" s="12">
        <v>1</v>
      </c>
      <c r="C99" s="17">
        <v>6</v>
      </c>
      <c r="D99" s="18" t="s">
        <v>21</v>
      </c>
      <c r="E99" s="18" t="s">
        <v>11</v>
      </c>
      <c r="F99" s="22">
        <f t="shared" si="2"/>
        <v>-1</v>
      </c>
      <c r="G99" s="2"/>
      <c r="H99" s="5">
        <v>-1</v>
      </c>
      <c r="I99" s="5">
        <v>-2</v>
      </c>
      <c r="J99" s="5">
        <v>-1</v>
      </c>
    </row>
    <row r="100" spans="1:10" x14ac:dyDescent="0.35">
      <c r="A100" s="26">
        <v>359</v>
      </c>
      <c r="B100" s="12">
        <v>1</v>
      </c>
      <c r="C100" s="17">
        <v>6</v>
      </c>
      <c r="D100" s="5" t="s">
        <v>21</v>
      </c>
      <c r="E100" s="5" t="s">
        <v>15</v>
      </c>
      <c r="F100" s="22">
        <f t="shared" si="2"/>
        <v>0</v>
      </c>
      <c r="G100" s="2"/>
      <c r="H100" s="5">
        <v>0</v>
      </c>
      <c r="I100" s="5">
        <v>1</v>
      </c>
      <c r="J100" s="5">
        <v>0</v>
      </c>
    </row>
    <row r="101" spans="1:10" x14ac:dyDescent="0.35">
      <c r="A101" s="28">
        <v>360</v>
      </c>
      <c r="B101" s="12">
        <v>1</v>
      </c>
      <c r="C101" s="17">
        <v>6</v>
      </c>
      <c r="D101" s="18" t="s">
        <v>21</v>
      </c>
      <c r="E101" s="18" t="s">
        <v>16</v>
      </c>
      <c r="F101" s="22">
        <f t="shared" si="2"/>
        <v>88</v>
      </c>
      <c r="G101" s="2"/>
      <c r="H101" s="5">
        <v>88</v>
      </c>
      <c r="I101" s="5">
        <v>88</v>
      </c>
      <c r="J101" s="5">
        <v>88</v>
      </c>
    </row>
    <row r="102" spans="1:10" x14ac:dyDescent="0.35">
      <c r="A102" s="26">
        <v>361</v>
      </c>
      <c r="B102" s="13">
        <v>2</v>
      </c>
      <c r="C102" s="14">
        <v>3</v>
      </c>
      <c r="D102" s="22" t="s">
        <v>12</v>
      </c>
      <c r="E102" s="5" t="s">
        <v>11</v>
      </c>
      <c r="F102" s="22">
        <f t="shared" si="2"/>
        <v>-1</v>
      </c>
      <c r="G102" s="2"/>
      <c r="H102" s="5">
        <v>-1</v>
      </c>
      <c r="I102" s="5">
        <v>-1</v>
      </c>
      <c r="J102" s="5">
        <v>-1</v>
      </c>
    </row>
    <row r="103" spans="1:10" x14ac:dyDescent="0.35">
      <c r="A103" s="28">
        <v>362</v>
      </c>
      <c r="B103" s="13">
        <v>2</v>
      </c>
      <c r="C103" s="14">
        <v>3</v>
      </c>
      <c r="D103" s="18" t="s">
        <v>12</v>
      </c>
      <c r="E103" s="18" t="s">
        <v>15</v>
      </c>
      <c r="F103" s="22">
        <f t="shared" si="2"/>
        <v>0</v>
      </c>
      <c r="G103" s="2"/>
      <c r="H103" s="5">
        <v>0</v>
      </c>
      <c r="I103" s="5">
        <v>0</v>
      </c>
      <c r="J103" s="5">
        <v>0</v>
      </c>
    </row>
    <row r="104" spans="1:10" x14ac:dyDescent="0.35">
      <c r="A104" s="26">
        <v>363</v>
      </c>
      <c r="B104" s="13">
        <v>2</v>
      </c>
      <c r="C104" s="14">
        <v>3</v>
      </c>
      <c r="D104" s="5" t="s">
        <v>12</v>
      </c>
      <c r="E104" s="5" t="s">
        <v>16</v>
      </c>
      <c r="F104" s="22">
        <f t="shared" si="2"/>
        <v>-2</v>
      </c>
      <c r="G104" s="2"/>
      <c r="H104" s="5">
        <v>-1</v>
      </c>
      <c r="I104" s="5">
        <v>-2</v>
      </c>
      <c r="J104" s="5">
        <v>-2</v>
      </c>
    </row>
    <row r="105" spans="1:10" x14ac:dyDescent="0.35">
      <c r="A105" s="28">
        <v>364</v>
      </c>
      <c r="B105" s="13">
        <v>2</v>
      </c>
      <c r="C105" s="14">
        <v>3</v>
      </c>
      <c r="D105" s="18" t="s">
        <v>17</v>
      </c>
      <c r="E105" s="18" t="s">
        <v>11</v>
      </c>
      <c r="F105" s="22">
        <f t="shared" si="2"/>
        <v>88</v>
      </c>
      <c r="G105" s="2"/>
      <c r="H105" s="5">
        <v>1</v>
      </c>
      <c r="I105" s="5">
        <v>88</v>
      </c>
      <c r="J105" s="5">
        <v>88</v>
      </c>
    </row>
    <row r="106" spans="1:10" x14ac:dyDescent="0.35">
      <c r="A106" s="26">
        <v>365</v>
      </c>
      <c r="B106" s="13">
        <v>2</v>
      </c>
      <c r="C106" s="14">
        <v>3</v>
      </c>
      <c r="D106" s="5" t="s">
        <v>17</v>
      </c>
      <c r="E106" s="5" t="s">
        <v>15</v>
      </c>
      <c r="F106" s="22">
        <f t="shared" si="2"/>
        <v>88</v>
      </c>
      <c r="G106" s="2"/>
      <c r="H106" s="5">
        <v>0</v>
      </c>
      <c r="I106" s="5">
        <v>88</v>
      </c>
      <c r="J106" s="5">
        <v>88</v>
      </c>
    </row>
    <row r="107" spans="1:10" x14ac:dyDescent="0.35">
      <c r="A107" s="28">
        <v>366</v>
      </c>
      <c r="B107" s="13">
        <v>2</v>
      </c>
      <c r="C107" s="14">
        <v>3</v>
      </c>
      <c r="D107" s="18" t="s">
        <v>17</v>
      </c>
      <c r="E107" s="18" t="s">
        <v>16</v>
      </c>
      <c r="F107" s="22">
        <f t="shared" si="2"/>
        <v>88</v>
      </c>
      <c r="G107" s="2"/>
      <c r="H107" s="5">
        <v>88</v>
      </c>
      <c r="I107" s="5">
        <v>88</v>
      </c>
      <c r="J107" s="5">
        <v>88</v>
      </c>
    </row>
    <row r="108" spans="1:10" x14ac:dyDescent="0.35">
      <c r="A108" s="26">
        <v>367</v>
      </c>
      <c r="B108" s="13">
        <v>2</v>
      </c>
      <c r="C108" s="14">
        <v>3</v>
      </c>
      <c r="D108" s="5" t="s">
        <v>18</v>
      </c>
      <c r="E108" s="5" t="s">
        <v>11</v>
      </c>
      <c r="F108" s="22">
        <f t="shared" si="2"/>
        <v>88</v>
      </c>
      <c r="G108" s="2"/>
      <c r="H108" s="5">
        <v>88</v>
      </c>
      <c r="I108" s="5">
        <v>88</v>
      </c>
      <c r="J108" s="5">
        <v>88</v>
      </c>
    </row>
    <row r="109" spans="1:10" x14ac:dyDescent="0.35">
      <c r="A109" s="28">
        <v>368</v>
      </c>
      <c r="B109" s="13">
        <v>2</v>
      </c>
      <c r="C109" s="14">
        <v>3</v>
      </c>
      <c r="D109" s="18" t="s">
        <v>18</v>
      </c>
      <c r="E109" s="18" t="s">
        <v>15</v>
      </c>
      <c r="F109" s="22">
        <f t="shared" si="2"/>
        <v>0</v>
      </c>
      <c r="G109" s="2"/>
      <c r="H109" s="5">
        <v>0</v>
      </c>
      <c r="I109" s="5">
        <v>0</v>
      </c>
      <c r="J109" s="5">
        <v>0</v>
      </c>
    </row>
    <row r="110" spans="1:10" x14ac:dyDescent="0.35">
      <c r="A110" s="26">
        <v>369</v>
      </c>
      <c r="B110" s="13">
        <v>2</v>
      </c>
      <c r="C110" s="14">
        <v>3</v>
      </c>
      <c r="D110" s="5" t="s">
        <v>18</v>
      </c>
      <c r="E110" s="5" t="s">
        <v>16</v>
      </c>
      <c r="F110" s="22">
        <f t="shared" si="2"/>
        <v>-1</v>
      </c>
      <c r="G110" s="2"/>
      <c r="H110" s="5">
        <v>0</v>
      </c>
      <c r="I110" s="5">
        <v>-1</v>
      </c>
      <c r="J110" s="5">
        <v>-1</v>
      </c>
    </row>
    <row r="111" spans="1:10" x14ac:dyDescent="0.35">
      <c r="A111" s="28">
        <v>370</v>
      </c>
      <c r="B111" s="13">
        <v>2</v>
      </c>
      <c r="C111" s="14">
        <v>3</v>
      </c>
      <c r="D111" s="18" t="s">
        <v>19</v>
      </c>
      <c r="E111" s="18" t="s">
        <v>11</v>
      </c>
      <c r="F111" s="22">
        <f t="shared" si="2"/>
        <v>0</v>
      </c>
      <c r="G111" s="2"/>
      <c r="H111" s="5">
        <v>0</v>
      </c>
      <c r="I111" s="5">
        <v>0</v>
      </c>
      <c r="J111" s="5">
        <v>0</v>
      </c>
    </row>
    <row r="112" spans="1:10" x14ac:dyDescent="0.35">
      <c r="A112" s="26">
        <v>371</v>
      </c>
      <c r="B112" s="13">
        <v>2</v>
      </c>
      <c r="C112" s="14">
        <v>3</v>
      </c>
      <c r="D112" s="5" t="s">
        <v>19</v>
      </c>
      <c r="E112" s="5" t="s">
        <v>15</v>
      </c>
      <c r="F112" s="22">
        <f t="shared" si="2"/>
        <v>0</v>
      </c>
      <c r="G112" s="2"/>
      <c r="H112" s="5">
        <v>0</v>
      </c>
      <c r="I112" s="5">
        <v>0</v>
      </c>
      <c r="J112" s="5">
        <v>0</v>
      </c>
    </row>
    <row r="113" spans="1:10" x14ac:dyDescent="0.35">
      <c r="A113" s="28">
        <v>372</v>
      </c>
      <c r="B113" s="13">
        <v>2</v>
      </c>
      <c r="C113" s="14">
        <v>3</v>
      </c>
      <c r="D113" s="18" t="s">
        <v>19</v>
      </c>
      <c r="E113" s="18" t="s">
        <v>16</v>
      </c>
      <c r="F113" s="22">
        <f t="shared" si="2"/>
        <v>0</v>
      </c>
      <c r="G113" s="2"/>
      <c r="H113" s="5">
        <v>0</v>
      </c>
      <c r="I113" s="5">
        <v>0</v>
      </c>
      <c r="J113" s="5">
        <v>88</v>
      </c>
    </row>
    <row r="114" spans="1:10" x14ac:dyDescent="0.35">
      <c r="A114" s="26">
        <v>373</v>
      </c>
      <c r="B114" s="13">
        <v>2</v>
      </c>
      <c r="C114" s="14">
        <v>3</v>
      </c>
      <c r="D114" s="5" t="s">
        <v>20</v>
      </c>
      <c r="E114" s="5" t="s">
        <v>11</v>
      </c>
      <c r="F114" s="22">
        <f t="shared" si="2"/>
        <v>0</v>
      </c>
      <c r="G114" s="2"/>
      <c r="H114" s="5">
        <v>0</v>
      </c>
      <c r="I114" s="5">
        <v>0</v>
      </c>
      <c r="J114" s="5">
        <v>0</v>
      </c>
    </row>
    <row r="115" spans="1:10" x14ac:dyDescent="0.35">
      <c r="A115" s="28">
        <v>374</v>
      </c>
      <c r="B115" s="13">
        <v>2</v>
      </c>
      <c r="C115" s="14">
        <v>3</v>
      </c>
      <c r="D115" s="18" t="s">
        <v>20</v>
      </c>
      <c r="E115" s="18" t="s">
        <v>15</v>
      </c>
      <c r="F115" s="22">
        <f t="shared" si="2"/>
        <v>-1</v>
      </c>
      <c r="G115" s="2"/>
      <c r="H115" s="5">
        <v>-1</v>
      </c>
      <c r="I115" s="5">
        <v>0</v>
      </c>
      <c r="J115" s="5">
        <v>-1</v>
      </c>
    </row>
    <row r="116" spans="1:10" x14ac:dyDescent="0.35">
      <c r="A116" s="26">
        <v>375</v>
      </c>
      <c r="B116" s="13">
        <v>2</v>
      </c>
      <c r="C116" s="14">
        <v>3</v>
      </c>
      <c r="D116" s="5" t="s">
        <v>20</v>
      </c>
      <c r="E116" s="5" t="s">
        <v>16</v>
      </c>
      <c r="F116" s="22">
        <f t="shared" si="2"/>
        <v>-2</v>
      </c>
      <c r="G116" s="2"/>
      <c r="H116" s="5">
        <v>-1</v>
      </c>
      <c r="I116" s="5">
        <v>-2</v>
      </c>
      <c r="J116" s="5">
        <v>-2</v>
      </c>
    </row>
    <row r="117" spans="1:10" x14ac:dyDescent="0.35">
      <c r="A117" s="28">
        <v>376</v>
      </c>
      <c r="B117" s="13">
        <v>2</v>
      </c>
      <c r="C117" s="14">
        <v>3</v>
      </c>
      <c r="D117" s="18" t="s">
        <v>21</v>
      </c>
      <c r="E117" s="18" t="s">
        <v>11</v>
      </c>
      <c r="F117" s="22">
        <f t="shared" si="2"/>
        <v>-1</v>
      </c>
      <c r="G117" s="2"/>
      <c r="H117" s="5">
        <v>0</v>
      </c>
      <c r="I117" s="5">
        <v>-1</v>
      </c>
      <c r="J117" s="5">
        <v>-1</v>
      </c>
    </row>
    <row r="118" spans="1:10" x14ac:dyDescent="0.35">
      <c r="A118" s="26">
        <v>377</v>
      </c>
      <c r="B118" s="13">
        <v>2</v>
      </c>
      <c r="C118" s="14">
        <v>3</v>
      </c>
      <c r="D118" s="5" t="s">
        <v>21</v>
      </c>
      <c r="E118" s="5" t="s">
        <v>15</v>
      </c>
      <c r="F118" s="22">
        <f t="shared" si="2"/>
        <v>0</v>
      </c>
      <c r="G118" s="2"/>
      <c r="H118" s="5">
        <v>0</v>
      </c>
      <c r="I118" s="5">
        <v>0</v>
      </c>
      <c r="J118" s="5">
        <v>-1</v>
      </c>
    </row>
    <row r="119" spans="1:10" x14ac:dyDescent="0.35">
      <c r="A119" s="28">
        <v>378</v>
      </c>
      <c r="B119" s="13">
        <v>2</v>
      </c>
      <c r="C119" s="14">
        <v>3</v>
      </c>
      <c r="D119" s="18" t="s">
        <v>21</v>
      </c>
      <c r="E119" s="18" t="s">
        <v>16</v>
      </c>
      <c r="F119" s="22">
        <f t="shared" si="2"/>
        <v>88</v>
      </c>
      <c r="G119" s="2"/>
      <c r="H119" s="5">
        <v>88</v>
      </c>
      <c r="I119" s="5">
        <v>88</v>
      </c>
      <c r="J119" s="5">
        <v>88</v>
      </c>
    </row>
    <row r="120" spans="1:10" x14ac:dyDescent="0.35">
      <c r="A120" s="26">
        <v>379</v>
      </c>
      <c r="B120" s="13">
        <v>2</v>
      </c>
      <c r="C120" s="15">
        <v>4</v>
      </c>
      <c r="D120" s="22" t="s">
        <v>12</v>
      </c>
      <c r="E120" s="5" t="s">
        <v>11</v>
      </c>
      <c r="F120" s="22">
        <f t="shared" si="2"/>
        <v>-1</v>
      </c>
      <c r="G120" s="2"/>
      <c r="H120" s="5">
        <v>88</v>
      </c>
      <c r="I120" s="5">
        <v>-2</v>
      </c>
      <c r="J120" s="5">
        <v>-1</v>
      </c>
    </row>
    <row r="121" spans="1:10" x14ac:dyDescent="0.35">
      <c r="A121" s="28">
        <v>380</v>
      </c>
      <c r="B121" s="13">
        <v>2</v>
      </c>
      <c r="C121" s="15">
        <v>4</v>
      </c>
      <c r="D121" s="18" t="s">
        <v>12</v>
      </c>
      <c r="E121" s="18" t="s">
        <v>15</v>
      </c>
      <c r="F121" s="22">
        <f t="shared" si="2"/>
        <v>0</v>
      </c>
      <c r="G121" s="2"/>
      <c r="H121" s="5">
        <v>0</v>
      </c>
      <c r="I121" s="5">
        <v>0</v>
      </c>
      <c r="J121" s="5">
        <v>0</v>
      </c>
    </row>
    <row r="122" spans="1:10" x14ac:dyDescent="0.35">
      <c r="A122" s="26">
        <v>381</v>
      </c>
      <c r="B122" s="13">
        <v>2</v>
      </c>
      <c r="C122" s="15">
        <v>4</v>
      </c>
      <c r="D122" s="5" t="s">
        <v>12</v>
      </c>
      <c r="E122" s="5" t="s">
        <v>16</v>
      </c>
      <c r="F122" s="22">
        <f t="shared" si="2"/>
        <v>-2</v>
      </c>
      <c r="G122" s="2"/>
      <c r="H122" s="5">
        <v>-1</v>
      </c>
      <c r="I122" s="5">
        <v>-2</v>
      </c>
      <c r="J122" s="5">
        <v>-2</v>
      </c>
    </row>
    <row r="123" spans="1:10" x14ac:dyDescent="0.35">
      <c r="A123" s="28">
        <v>382</v>
      </c>
      <c r="B123" s="13">
        <v>2</v>
      </c>
      <c r="C123" s="15">
        <v>4</v>
      </c>
      <c r="D123" s="18" t="s">
        <v>17</v>
      </c>
      <c r="E123" s="18" t="s">
        <v>11</v>
      </c>
      <c r="F123" s="22">
        <f t="shared" si="2"/>
        <v>0</v>
      </c>
      <c r="G123" s="2"/>
      <c r="H123" s="5">
        <v>0</v>
      </c>
      <c r="I123" s="5">
        <v>0</v>
      </c>
      <c r="J123" s="5">
        <v>88</v>
      </c>
    </row>
    <row r="124" spans="1:10" x14ac:dyDescent="0.35">
      <c r="A124" s="26">
        <v>383</v>
      </c>
      <c r="B124" s="13">
        <v>2</v>
      </c>
      <c r="C124" s="15">
        <v>4</v>
      </c>
      <c r="D124" s="5" t="s">
        <v>17</v>
      </c>
      <c r="E124" s="5" t="s">
        <v>15</v>
      </c>
      <c r="F124" s="22">
        <f t="shared" si="2"/>
        <v>88</v>
      </c>
      <c r="G124" s="2"/>
      <c r="H124" s="5">
        <v>0</v>
      </c>
      <c r="I124" s="5">
        <v>88</v>
      </c>
      <c r="J124" s="5">
        <v>88</v>
      </c>
    </row>
    <row r="125" spans="1:10" x14ac:dyDescent="0.35">
      <c r="A125" s="28">
        <v>384</v>
      </c>
      <c r="B125" s="13">
        <v>2</v>
      </c>
      <c r="C125" s="15">
        <v>4</v>
      </c>
      <c r="D125" s="18" t="s">
        <v>17</v>
      </c>
      <c r="E125" s="18" t="s">
        <v>16</v>
      </c>
      <c r="F125" s="22">
        <f t="shared" si="2"/>
        <v>88</v>
      </c>
      <c r="G125" s="2"/>
      <c r="H125" s="5">
        <v>88</v>
      </c>
      <c r="I125" s="5">
        <v>88</v>
      </c>
      <c r="J125" s="5">
        <v>88</v>
      </c>
    </row>
    <row r="126" spans="1:10" x14ac:dyDescent="0.35">
      <c r="A126" s="26">
        <v>385</v>
      </c>
      <c r="B126" s="13">
        <v>2</v>
      </c>
      <c r="C126" s="15">
        <v>4</v>
      </c>
      <c r="D126" s="5" t="s">
        <v>18</v>
      </c>
      <c r="E126" s="5" t="s">
        <v>11</v>
      </c>
      <c r="F126" s="22">
        <f t="shared" si="2"/>
        <v>88</v>
      </c>
      <c r="G126" s="2"/>
      <c r="H126" s="5">
        <v>88</v>
      </c>
      <c r="I126" s="5">
        <v>88</v>
      </c>
      <c r="J126" s="5">
        <v>88</v>
      </c>
    </row>
    <row r="127" spans="1:10" x14ac:dyDescent="0.35">
      <c r="A127" s="28">
        <v>386</v>
      </c>
      <c r="B127" s="13">
        <v>2</v>
      </c>
      <c r="C127" s="15">
        <v>4</v>
      </c>
      <c r="D127" s="18" t="s">
        <v>18</v>
      </c>
      <c r="E127" s="18" t="s">
        <v>15</v>
      </c>
      <c r="F127" s="22">
        <f t="shared" si="2"/>
        <v>0</v>
      </c>
      <c r="G127" s="2"/>
      <c r="H127" s="5">
        <v>0</v>
      </c>
      <c r="I127" s="5">
        <v>0</v>
      </c>
      <c r="J127" s="5">
        <v>0</v>
      </c>
    </row>
    <row r="128" spans="1:10" x14ac:dyDescent="0.35">
      <c r="A128" s="26">
        <v>387</v>
      </c>
      <c r="B128" s="13">
        <v>2</v>
      </c>
      <c r="C128" s="15">
        <v>4</v>
      </c>
      <c r="D128" s="5" t="s">
        <v>18</v>
      </c>
      <c r="E128" s="5" t="s">
        <v>16</v>
      </c>
      <c r="F128" s="22">
        <f t="shared" si="2"/>
        <v>-1</v>
      </c>
      <c r="G128" s="2"/>
      <c r="H128" s="5">
        <v>0</v>
      </c>
      <c r="I128" s="5">
        <v>-1</v>
      </c>
      <c r="J128" s="5">
        <v>-1</v>
      </c>
    </row>
    <row r="129" spans="1:10" x14ac:dyDescent="0.35">
      <c r="A129" s="28">
        <v>388</v>
      </c>
      <c r="B129" s="13">
        <v>2</v>
      </c>
      <c r="C129" s="15">
        <v>4</v>
      </c>
      <c r="D129" s="18" t="s">
        <v>19</v>
      </c>
      <c r="E129" s="18" t="s">
        <v>11</v>
      </c>
      <c r="F129" s="22">
        <f t="shared" si="2"/>
        <v>0</v>
      </c>
      <c r="G129" s="2"/>
      <c r="H129" s="5">
        <v>0</v>
      </c>
      <c r="I129" s="5">
        <v>0</v>
      </c>
      <c r="J129" s="5">
        <v>0</v>
      </c>
    </row>
    <row r="130" spans="1:10" x14ac:dyDescent="0.35">
      <c r="A130" s="26">
        <v>389</v>
      </c>
      <c r="B130" s="13">
        <v>2</v>
      </c>
      <c r="C130" s="15">
        <v>4</v>
      </c>
      <c r="D130" s="5" t="s">
        <v>19</v>
      </c>
      <c r="E130" s="5" t="s">
        <v>15</v>
      </c>
      <c r="F130" s="22">
        <f t="shared" si="2"/>
        <v>-1</v>
      </c>
      <c r="G130" s="2"/>
      <c r="H130" s="5">
        <v>0</v>
      </c>
      <c r="I130" s="5">
        <v>-1</v>
      </c>
      <c r="J130" s="5">
        <v>-1</v>
      </c>
    </row>
    <row r="131" spans="1:10" x14ac:dyDescent="0.35">
      <c r="A131" s="28">
        <v>390</v>
      </c>
      <c r="B131" s="13">
        <v>2</v>
      </c>
      <c r="C131" s="15">
        <v>4</v>
      </c>
      <c r="D131" s="18" t="s">
        <v>19</v>
      </c>
      <c r="E131" s="18" t="s">
        <v>16</v>
      </c>
      <c r="F131" s="22">
        <f t="shared" si="2"/>
        <v>0</v>
      </c>
      <c r="G131" s="2"/>
      <c r="H131" s="5">
        <v>0</v>
      </c>
      <c r="I131" s="5">
        <v>0</v>
      </c>
      <c r="J131" s="5">
        <v>88</v>
      </c>
    </row>
    <row r="132" spans="1:10" x14ac:dyDescent="0.35">
      <c r="A132" s="26">
        <v>391</v>
      </c>
      <c r="B132" s="13">
        <v>2</v>
      </c>
      <c r="C132" s="15">
        <v>4</v>
      </c>
      <c r="D132" s="5" t="s">
        <v>20</v>
      </c>
      <c r="E132" s="5" t="s">
        <v>11</v>
      </c>
      <c r="F132" s="22">
        <f t="shared" si="2"/>
        <v>0</v>
      </c>
      <c r="G132" s="2"/>
      <c r="H132" s="5">
        <v>1</v>
      </c>
      <c r="I132" s="5">
        <v>0</v>
      </c>
      <c r="J132" s="5">
        <v>-1</v>
      </c>
    </row>
    <row r="133" spans="1:10" x14ac:dyDescent="0.35">
      <c r="A133" s="28">
        <v>392</v>
      </c>
      <c r="B133" s="13">
        <v>2</v>
      </c>
      <c r="C133" s="15">
        <v>4</v>
      </c>
      <c r="D133" s="18" t="s">
        <v>20</v>
      </c>
      <c r="E133" s="18" t="s">
        <v>15</v>
      </c>
      <c r="F133" s="22">
        <f t="shared" si="2"/>
        <v>0</v>
      </c>
      <c r="G133" s="2"/>
      <c r="H133" s="5">
        <v>1</v>
      </c>
      <c r="I133" s="5">
        <v>0</v>
      </c>
      <c r="J133" s="5">
        <v>-1</v>
      </c>
    </row>
    <row r="134" spans="1:10" x14ac:dyDescent="0.35">
      <c r="A134" s="26">
        <v>393</v>
      </c>
      <c r="B134" s="13">
        <v>2</v>
      </c>
      <c r="C134" s="15">
        <v>4</v>
      </c>
      <c r="D134" s="5" t="s">
        <v>20</v>
      </c>
      <c r="E134" s="5" t="s">
        <v>16</v>
      </c>
      <c r="F134" s="22">
        <f t="shared" si="2"/>
        <v>-1</v>
      </c>
      <c r="G134" s="2"/>
      <c r="H134" s="5">
        <v>-1</v>
      </c>
      <c r="I134" s="5">
        <v>-2</v>
      </c>
      <c r="J134" s="5">
        <v>-1</v>
      </c>
    </row>
    <row r="135" spans="1:10" x14ac:dyDescent="0.35">
      <c r="A135" s="28">
        <v>394</v>
      </c>
      <c r="B135" s="13">
        <v>2</v>
      </c>
      <c r="C135" s="15">
        <v>4</v>
      </c>
      <c r="D135" s="18" t="s">
        <v>21</v>
      </c>
      <c r="E135" s="18" t="s">
        <v>11</v>
      </c>
      <c r="F135" s="22">
        <f t="shared" si="2"/>
        <v>0</v>
      </c>
      <c r="G135" s="2"/>
      <c r="H135" s="5">
        <v>0</v>
      </c>
      <c r="I135" s="5">
        <v>0</v>
      </c>
      <c r="J135" s="5">
        <v>0</v>
      </c>
    </row>
    <row r="136" spans="1:10" x14ac:dyDescent="0.35">
      <c r="A136" s="26">
        <v>395</v>
      </c>
      <c r="B136" s="13">
        <v>2</v>
      </c>
      <c r="C136" s="15">
        <v>4</v>
      </c>
      <c r="D136" s="5" t="s">
        <v>21</v>
      </c>
      <c r="E136" s="5" t="s">
        <v>15</v>
      </c>
      <c r="F136" s="22">
        <f t="shared" si="2"/>
        <v>0</v>
      </c>
      <c r="G136" s="2"/>
      <c r="H136" s="5">
        <v>0</v>
      </c>
      <c r="I136" s="5">
        <v>1</v>
      </c>
      <c r="J136" s="5">
        <v>0</v>
      </c>
    </row>
    <row r="137" spans="1:10" x14ac:dyDescent="0.35">
      <c r="A137" s="28">
        <v>396</v>
      </c>
      <c r="B137" s="13">
        <v>2</v>
      </c>
      <c r="C137" s="15">
        <v>4</v>
      </c>
      <c r="D137" s="18" t="s">
        <v>21</v>
      </c>
      <c r="E137" s="18" t="s">
        <v>16</v>
      </c>
      <c r="F137" s="22">
        <f t="shared" si="2"/>
        <v>88</v>
      </c>
      <c r="G137" s="2"/>
      <c r="H137" s="5">
        <v>88</v>
      </c>
      <c r="I137" s="5">
        <v>88</v>
      </c>
      <c r="J137" s="5">
        <v>88</v>
      </c>
    </row>
    <row r="138" spans="1:10" x14ac:dyDescent="0.35">
      <c r="A138" s="26">
        <v>397</v>
      </c>
      <c r="B138" s="13">
        <v>2</v>
      </c>
      <c r="C138" s="16">
        <v>5</v>
      </c>
      <c r="D138" s="22" t="s">
        <v>12</v>
      </c>
      <c r="E138" s="5" t="s">
        <v>11</v>
      </c>
      <c r="F138" s="22">
        <f t="shared" si="2"/>
        <v>-2</v>
      </c>
      <c r="G138" s="2"/>
      <c r="H138" s="5">
        <v>88</v>
      </c>
      <c r="I138" s="5">
        <v>-2</v>
      </c>
      <c r="J138" s="5">
        <v>-2</v>
      </c>
    </row>
    <row r="139" spans="1:10" x14ac:dyDescent="0.35">
      <c r="A139" s="28">
        <v>398</v>
      </c>
      <c r="B139" s="13">
        <v>2</v>
      </c>
      <c r="C139" s="16">
        <v>5</v>
      </c>
      <c r="D139" s="18" t="s">
        <v>12</v>
      </c>
      <c r="E139" s="18" t="s">
        <v>15</v>
      </c>
      <c r="F139" s="22">
        <f t="shared" si="2"/>
        <v>0</v>
      </c>
      <c r="G139" s="2"/>
      <c r="H139" s="5">
        <v>0</v>
      </c>
      <c r="I139" s="5">
        <v>0</v>
      </c>
      <c r="J139" s="5">
        <v>0</v>
      </c>
    </row>
    <row r="140" spans="1:10" x14ac:dyDescent="0.35">
      <c r="A140" s="26">
        <v>399</v>
      </c>
      <c r="B140" s="13">
        <v>2</v>
      </c>
      <c r="C140" s="16">
        <v>5</v>
      </c>
      <c r="D140" s="5" t="s">
        <v>12</v>
      </c>
      <c r="E140" s="5" t="s">
        <v>16</v>
      </c>
      <c r="F140" s="22">
        <f t="shared" si="2"/>
        <v>-2</v>
      </c>
      <c r="G140" s="2"/>
      <c r="H140" s="5">
        <v>-1</v>
      </c>
      <c r="I140" s="5">
        <v>-2</v>
      </c>
      <c r="J140" s="5">
        <v>-2</v>
      </c>
    </row>
    <row r="141" spans="1:10" x14ac:dyDescent="0.35">
      <c r="A141" s="28">
        <v>400</v>
      </c>
      <c r="B141" s="13">
        <v>2</v>
      </c>
      <c r="C141" s="16">
        <v>5</v>
      </c>
      <c r="D141" s="18" t="s">
        <v>17</v>
      </c>
      <c r="E141" s="18" t="s">
        <v>11</v>
      </c>
      <c r="F141" s="22">
        <f t="shared" ref="F141:F204" si="3">MEDIAN(H141:J141)</f>
        <v>1</v>
      </c>
      <c r="G141" s="2"/>
      <c r="H141" s="5">
        <v>1</v>
      </c>
      <c r="I141" s="5">
        <v>0</v>
      </c>
      <c r="J141" s="5">
        <v>88</v>
      </c>
    </row>
    <row r="142" spans="1:10" x14ac:dyDescent="0.35">
      <c r="A142" s="26">
        <v>401</v>
      </c>
      <c r="B142" s="13">
        <v>2</v>
      </c>
      <c r="C142" s="16">
        <v>5</v>
      </c>
      <c r="D142" s="5" t="s">
        <v>17</v>
      </c>
      <c r="E142" s="5" t="s">
        <v>15</v>
      </c>
      <c r="F142" s="22">
        <f t="shared" si="3"/>
        <v>88</v>
      </c>
      <c r="G142" s="2"/>
      <c r="H142" s="5">
        <v>88</v>
      </c>
      <c r="I142" s="5">
        <v>88</v>
      </c>
      <c r="J142" s="5">
        <v>88</v>
      </c>
    </row>
    <row r="143" spans="1:10" x14ac:dyDescent="0.35">
      <c r="A143" s="28">
        <v>402</v>
      </c>
      <c r="B143" s="13">
        <v>2</v>
      </c>
      <c r="C143" s="16">
        <v>5</v>
      </c>
      <c r="D143" s="18" t="s">
        <v>17</v>
      </c>
      <c r="E143" s="18" t="s">
        <v>16</v>
      </c>
      <c r="F143" s="22">
        <f t="shared" si="3"/>
        <v>88</v>
      </c>
      <c r="G143" s="2"/>
      <c r="H143" s="5">
        <v>88</v>
      </c>
      <c r="I143" s="5">
        <v>88</v>
      </c>
      <c r="J143" s="5">
        <v>88</v>
      </c>
    </row>
    <row r="144" spans="1:10" x14ac:dyDescent="0.35">
      <c r="A144" s="26">
        <v>403</v>
      </c>
      <c r="B144" s="13">
        <v>2</v>
      </c>
      <c r="C144" s="16">
        <v>5</v>
      </c>
      <c r="D144" s="5" t="s">
        <v>18</v>
      </c>
      <c r="E144" s="5" t="s">
        <v>11</v>
      </c>
      <c r="F144" s="22">
        <f t="shared" si="3"/>
        <v>88</v>
      </c>
      <c r="G144" s="2"/>
      <c r="H144" s="5">
        <v>88</v>
      </c>
      <c r="I144" s="5">
        <v>88</v>
      </c>
      <c r="J144" s="5">
        <v>88</v>
      </c>
    </row>
    <row r="145" spans="1:10" x14ac:dyDescent="0.35">
      <c r="A145" s="28">
        <v>404</v>
      </c>
      <c r="B145" s="13">
        <v>2</v>
      </c>
      <c r="C145" s="16">
        <v>5</v>
      </c>
      <c r="D145" s="18" t="s">
        <v>18</v>
      </c>
      <c r="E145" s="18" t="s">
        <v>15</v>
      </c>
      <c r="F145" s="22">
        <f t="shared" si="3"/>
        <v>0</v>
      </c>
      <c r="G145" s="2"/>
      <c r="H145" s="5">
        <v>1</v>
      </c>
      <c r="I145" s="5">
        <v>0</v>
      </c>
      <c r="J145" s="5">
        <v>0</v>
      </c>
    </row>
    <row r="146" spans="1:10" x14ac:dyDescent="0.35">
      <c r="A146" s="26">
        <v>405</v>
      </c>
      <c r="B146" s="13">
        <v>2</v>
      </c>
      <c r="C146" s="16">
        <v>5</v>
      </c>
      <c r="D146" s="5" t="s">
        <v>18</v>
      </c>
      <c r="E146" s="5" t="s">
        <v>16</v>
      </c>
      <c r="F146" s="22">
        <f t="shared" si="3"/>
        <v>-2</v>
      </c>
      <c r="G146" s="2"/>
      <c r="H146" s="5">
        <v>-1</v>
      </c>
      <c r="I146" s="5">
        <v>-2</v>
      </c>
      <c r="J146" s="5">
        <v>-2</v>
      </c>
    </row>
    <row r="147" spans="1:10" x14ac:dyDescent="0.35">
      <c r="A147" s="28">
        <v>406</v>
      </c>
      <c r="B147" s="13">
        <v>2</v>
      </c>
      <c r="C147" s="16">
        <v>5</v>
      </c>
      <c r="D147" s="18" t="s">
        <v>19</v>
      </c>
      <c r="E147" s="18" t="s">
        <v>11</v>
      </c>
      <c r="F147" s="22">
        <f t="shared" si="3"/>
        <v>0</v>
      </c>
      <c r="G147" s="2"/>
      <c r="H147" s="5">
        <v>0</v>
      </c>
      <c r="I147" s="5">
        <v>0</v>
      </c>
      <c r="J147" s="5">
        <v>0</v>
      </c>
    </row>
    <row r="148" spans="1:10" x14ac:dyDescent="0.35">
      <c r="A148" s="26">
        <v>407</v>
      </c>
      <c r="B148" s="13">
        <v>2</v>
      </c>
      <c r="C148" s="16">
        <v>5</v>
      </c>
      <c r="D148" s="5" t="s">
        <v>19</v>
      </c>
      <c r="E148" s="5" t="s">
        <v>15</v>
      </c>
      <c r="F148" s="22">
        <f t="shared" si="3"/>
        <v>-1</v>
      </c>
      <c r="G148" s="2"/>
      <c r="H148" s="5">
        <v>-1</v>
      </c>
      <c r="I148" s="5">
        <v>-1</v>
      </c>
      <c r="J148" s="5">
        <v>-1</v>
      </c>
    </row>
    <row r="149" spans="1:10" x14ac:dyDescent="0.35">
      <c r="A149" s="28">
        <v>408</v>
      </c>
      <c r="B149" s="13">
        <v>2</v>
      </c>
      <c r="C149" s="16">
        <v>5</v>
      </c>
      <c r="D149" s="18" t="s">
        <v>19</v>
      </c>
      <c r="E149" s="18" t="s">
        <v>16</v>
      </c>
      <c r="F149" s="22">
        <f t="shared" si="3"/>
        <v>-1</v>
      </c>
      <c r="G149" s="2"/>
      <c r="H149" s="5">
        <v>-1</v>
      </c>
      <c r="I149" s="5">
        <v>-1</v>
      </c>
      <c r="J149" s="5">
        <v>-1</v>
      </c>
    </row>
    <row r="150" spans="1:10" x14ac:dyDescent="0.35">
      <c r="A150" s="26">
        <v>409</v>
      </c>
      <c r="B150" s="13">
        <v>2</v>
      </c>
      <c r="C150" s="16">
        <v>5</v>
      </c>
      <c r="D150" s="5" t="s">
        <v>20</v>
      </c>
      <c r="E150" s="5" t="s">
        <v>11</v>
      </c>
      <c r="F150" s="22">
        <f t="shared" si="3"/>
        <v>-1</v>
      </c>
      <c r="G150" s="2"/>
      <c r="H150" s="5">
        <v>0</v>
      </c>
      <c r="I150" s="5">
        <v>-1</v>
      </c>
      <c r="J150" s="5">
        <v>-1</v>
      </c>
    </row>
    <row r="151" spans="1:10" x14ac:dyDescent="0.35">
      <c r="A151" s="28">
        <v>410</v>
      </c>
      <c r="B151" s="13">
        <v>2</v>
      </c>
      <c r="C151" s="16">
        <v>5</v>
      </c>
      <c r="D151" s="18" t="s">
        <v>20</v>
      </c>
      <c r="E151" s="18" t="s">
        <v>15</v>
      </c>
      <c r="F151" s="22">
        <f t="shared" si="3"/>
        <v>0</v>
      </c>
      <c r="G151" s="2"/>
      <c r="H151" s="5">
        <v>0</v>
      </c>
      <c r="I151" s="5">
        <v>1</v>
      </c>
      <c r="J151" s="5">
        <v>0</v>
      </c>
    </row>
    <row r="152" spans="1:10" x14ac:dyDescent="0.35">
      <c r="A152" s="26">
        <v>411</v>
      </c>
      <c r="B152" s="13">
        <v>2</v>
      </c>
      <c r="C152" s="16">
        <v>5</v>
      </c>
      <c r="D152" s="5" t="s">
        <v>20</v>
      </c>
      <c r="E152" s="5" t="s">
        <v>16</v>
      </c>
      <c r="F152" s="22">
        <f t="shared" si="3"/>
        <v>-1</v>
      </c>
      <c r="G152" s="2"/>
      <c r="H152" s="5">
        <v>-1</v>
      </c>
      <c r="I152" s="5">
        <v>-1</v>
      </c>
      <c r="J152" s="5">
        <v>-1</v>
      </c>
    </row>
    <row r="153" spans="1:10" x14ac:dyDescent="0.35">
      <c r="A153" s="28">
        <v>412</v>
      </c>
      <c r="B153" s="13">
        <v>2</v>
      </c>
      <c r="C153" s="16">
        <v>5</v>
      </c>
      <c r="D153" s="18" t="s">
        <v>21</v>
      </c>
      <c r="E153" s="18" t="s">
        <v>11</v>
      </c>
      <c r="F153" s="22">
        <f t="shared" si="3"/>
        <v>-1</v>
      </c>
      <c r="G153" s="2"/>
      <c r="H153" s="5">
        <v>0</v>
      </c>
      <c r="I153" s="5">
        <v>-1</v>
      </c>
      <c r="J153" s="5">
        <v>-1</v>
      </c>
    </row>
    <row r="154" spans="1:10" x14ac:dyDescent="0.35">
      <c r="A154" s="26">
        <v>413</v>
      </c>
      <c r="B154" s="13">
        <v>2</v>
      </c>
      <c r="C154" s="16">
        <v>5</v>
      </c>
      <c r="D154" s="5" t="s">
        <v>21</v>
      </c>
      <c r="E154" s="5" t="s">
        <v>15</v>
      </c>
      <c r="F154" s="22">
        <f t="shared" si="3"/>
        <v>1</v>
      </c>
      <c r="G154" s="2"/>
      <c r="H154" s="5">
        <v>1</v>
      </c>
      <c r="I154" s="5">
        <v>1</v>
      </c>
      <c r="J154" s="5">
        <v>0</v>
      </c>
    </row>
    <row r="155" spans="1:10" x14ac:dyDescent="0.35">
      <c r="A155" s="28">
        <v>414</v>
      </c>
      <c r="B155" s="13">
        <v>2</v>
      </c>
      <c r="C155" s="16">
        <v>5</v>
      </c>
      <c r="D155" s="18" t="s">
        <v>21</v>
      </c>
      <c r="E155" s="18" t="s">
        <v>16</v>
      </c>
      <c r="F155" s="22">
        <f t="shared" si="3"/>
        <v>88</v>
      </c>
      <c r="G155" s="2"/>
      <c r="H155" s="5">
        <v>88</v>
      </c>
      <c r="I155" s="5">
        <v>88</v>
      </c>
      <c r="J155" s="5">
        <v>88</v>
      </c>
    </row>
    <row r="156" spans="1:10" x14ac:dyDescent="0.35">
      <c r="A156" s="26">
        <v>415</v>
      </c>
      <c r="B156" s="13">
        <v>2</v>
      </c>
      <c r="C156" s="17">
        <v>6</v>
      </c>
      <c r="D156" s="22" t="s">
        <v>12</v>
      </c>
      <c r="E156" s="5" t="s">
        <v>11</v>
      </c>
      <c r="F156" s="22">
        <f t="shared" si="3"/>
        <v>-2</v>
      </c>
      <c r="G156" s="2"/>
      <c r="H156" s="5">
        <v>-1</v>
      </c>
      <c r="I156" s="5">
        <v>-2</v>
      </c>
      <c r="J156" s="5">
        <v>-2</v>
      </c>
    </row>
    <row r="157" spans="1:10" x14ac:dyDescent="0.35">
      <c r="A157" s="28">
        <v>416</v>
      </c>
      <c r="B157" s="13">
        <v>2</v>
      </c>
      <c r="C157" s="17">
        <v>6</v>
      </c>
      <c r="D157" s="18" t="s">
        <v>12</v>
      </c>
      <c r="E157" s="18" t="s">
        <v>15</v>
      </c>
      <c r="F157" s="22">
        <f t="shared" si="3"/>
        <v>0</v>
      </c>
      <c r="G157" s="2"/>
      <c r="H157" s="5">
        <v>0</v>
      </c>
      <c r="I157" s="5">
        <v>0</v>
      </c>
      <c r="J157" s="5">
        <v>0</v>
      </c>
    </row>
    <row r="158" spans="1:10" x14ac:dyDescent="0.35">
      <c r="A158" s="26">
        <v>417</v>
      </c>
      <c r="B158" s="13">
        <v>2</v>
      </c>
      <c r="C158" s="17">
        <v>6</v>
      </c>
      <c r="D158" s="5" t="s">
        <v>12</v>
      </c>
      <c r="E158" s="5" t="s">
        <v>16</v>
      </c>
      <c r="F158" s="22">
        <f t="shared" si="3"/>
        <v>-2</v>
      </c>
      <c r="G158" s="2"/>
      <c r="H158" s="5">
        <v>-1</v>
      </c>
      <c r="I158" s="5">
        <v>-2</v>
      </c>
      <c r="J158" s="5">
        <v>-2</v>
      </c>
    </row>
    <row r="159" spans="1:10" x14ac:dyDescent="0.35">
      <c r="A159" s="28">
        <v>418</v>
      </c>
      <c r="B159" s="13">
        <v>2</v>
      </c>
      <c r="C159" s="17">
        <v>6</v>
      </c>
      <c r="D159" s="18" t="s">
        <v>17</v>
      </c>
      <c r="E159" s="18" t="s">
        <v>11</v>
      </c>
      <c r="F159" s="22">
        <f t="shared" si="3"/>
        <v>-1</v>
      </c>
      <c r="G159" s="2"/>
      <c r="H159" s="5">
        <v>-1</v>
      </c>
      <c r="I159" s="5">
        <v>-1</v>
      </c>
      <c r="J159" s="5">
        <v>-1</v>
      </c>
    </row>
    <row r="160" spans="1:10" x14ac:dyDescent="0.35">
      <c r="A160" s="26">
        <v>419</v>
      </c>
      <c r="B160" s="13">
        <v>2</v>
      </c>
      <c r="C160" s="17">
        <v>6</v>
      </c>
      <c r="D160" s="5" t="s">
        <v>17</v>
      </c>
      <c r="E160" s="5" t="s">
        <v>15</v>
      </c>
      <c r="F160" s="22">
        <f t="shared" si="3"/>
        <v>88</v>
      </c>
      <c r="G160" s="2"/>
      <c r="H160" s="5">
        <v>0</v>
      </c>
      <c r="I160" s="5">
        <v>88</v>
      </c>
      <c r="J160" s="5">
        <v>88</v>
      </c>
    </row>
    <row r="161" spans="1:10" x14ac:dyDescent="0.35">
      <c r="A161" s="28">
        <v>420</v>
      </c>
      <c r="B161" s="13">
        <v>2</v>
      </c>
      <c r="C161" s="17">
        <v>6</v>
      </c>
      <c r="D161" s="18" t="s">
        <v>17</v>
      </c>
      <c r="E161" s="18" t="s">
        <v>16</v>
      </c>
      <c r="F161" s="22">
        <f t="shared" si="3"/>
        <v>88</v>
      </c>
      <c r="G161" s="2"/>
      <c r="H161" s="5">
        <v>88</v>
      </c>
      <c r="I161" s="5">
        <v>88</v>
      </c>
      <c r="J161" s="5">
        <v>88</v>
      </c>
    </row>
    <row r="162" spans="1:10" x14ac:dyDescent="0.35">
      <c r="A162" s="26">
        <v>421</v>
      </c>
      <c r="B162" s="13">
        <v>2</v>
      </c>
      <c r="C162" s="17">
        <v>6</v>
      </c>
      <c r="D162" s="5" t="s">
        <v>18</v>
      </c>
      <c r="E162" s="5" t="s">
        <v>11</v>
      </c>
      <c r="F162" s="22">
        <f t="shared" si="3"/>
        <v>88</v>
      </c>
      <c r="G162" s="2"/>
      <c r="H162" s="5">
        <v>88</v>
      </c>
      <c r="I162" s="5">
        <v>88</v>
      </c>
      <c r="J162" s="5">
        <v>88</v>
      </c>
    </row>
    <row r="163" spans="1:10" x14ac:dyDescent="0.35">
      <c r="A163" s="28">
        <v>422</v>
      </c>
      <c r="B163" s="13">
        <v>2</v>
      </c>
      <c r="C163" s="17">
        <v>6</v>
      </c>
      <c r="D163" s="18" t="s">
        <v>18</v>
      </c>
      <c r="E163" s="18" t="s">
        <v>15</v>
      </c>
      <c r="F163" s="22">
        <f t="shared" si="3"/>
        <v>0</v>
      </c>
      <c r="G163" s="2"/>
      <c r="H163" s="5">
        <v>0</v>
      </c>
      <c r="I163" s="5">
        <v>0</v>
      </c>
      <c r="J163" s="5">
        <v>0</v>
      </c>
    </row>
    <row r="164" spans="1:10" x14ac:dyDescent="0.35">
      <c r="A164" s="26">
        <v>423</v>
      </c>
      <c r="B164" s="13">
        <v>2</v>
      </c>
      <c r="C164" s="17">
        <v>6</v>
      </c>
      <c r="D164" s="5" t="s">
        <v>18</v>
      </c>
      <c r="E164" s="5" t="s">
        <v>16</v>
      </c>
      <c r="F164" s="22">
        <f t="shared" si="3"/>
        <v>-2</v>
      </c>
      <c r="G164" s="2"/>
      <c r="H164" s="5">
        <v>-1</v>
      </c>
      <c r="I164" s="5">
        <v>-2</v>
      </c>
      <c r="J164" s="5">
        <v>-2</v>
      </c>
    </row>
    <row r="165" spans="1:10" x14ac:dyDescent="0.35">
      <c r="A165" s="28">
        <v>424</v>
      </c>
      <c r="B165" s="13">
        <v>2</v>
      </c>
      <c r="C165" s="17">
        <v>6</v>
      </c>
      <c r="D165" s="18" t="s">
        <v>19</v>
      </c>
      <c r="E165" s="18" t="s">
        <v>11</v>
      </c>
      <c r="F165" s="22">
        <f t="shared" si="3"/>
        <v>0</v>
      </c>
      <c r="G165" s="2"/>
      <c r="H165" s="5">
        <v>0</v>
      </c>
      <c r="I165" s="5">
        <v>0</v>
      </c>
      <c r="J165" s="5">
        <v>0</v>
      </c>
    </row>
    <row r="166" spans="1:10" x14ac:dyDescent="0.35">
      <c r="A166" s="26">
        <v>425</v>
      </c>
      <c r="B166" s="13">
        <v>2</v>
      </c>
      <c r="C166" s="17">
        <v>6</v>
      </c>
      <c r="D166" s="5" t="s">
        <v>19</v>
      </c>
      <c r="E166" s="5" t="s">
        <v>15</v>
      </c>
      <c r="F166" s="22">
        <f t="shared" si="3"/>
        <v>-1</v>
      </c>
      <c r="G166" s="2"/>
      <c r="H166" s="5">
        <v>-1</v>
      </c>
      <c r="I166" s="5">
        <v>-1</v>
      </c>
      <c r="J166" s="5">
        <v>-1</v>
      </c>
    </row>
    <row r="167" spans="1:10" x14ac:dyDescent="0.35">
      <c r="A167" s="28">
        <v>426</v>
      </c>
      <c r="B167" s="13">
        <v>2</v>
      </c>
      <c r="C167" s="17">
        <v>6</v>
      </c>
      <c r="D167" s="18" t="s">
        <v>19</v>
      </c>
      <c r="E167" s="18" t="s">
        <v>16</v>
      </c>
      <c r="F167" s="22">
        <f t="shared" si="3"/>
        <v>0</v>
      </c>
      <c r="G167" s="2"/>
      <c r="H167" s="5">
        <v>0</v>
      </c>
      <c r="I167" s="5">
        <v>0</v>
      </c>
      <c r="J167" s="5">
        <v>0</v>
      </c>
    </row>
    <row r="168" spans="1:10" x14ac:dyDescent="0.35">
      <c r="A168" s="26">
        <v>427</v>
      </c>
      <c r="B168" s="13">
        <v>2</v>
      </c>
      <c r="C168" s="17">
        <v>6</v>
      </c>
      <c r="D168" s="5" t="s">
        <v>20</v>
      </c>
      <c r="E168" s="5" t="s">
        <v>11</v>
      </c>
      <c r="F168" s="22">
        <f t="shared" si="3"/>
        <v>0</v>
      </c>
      <c r="G168" s="2"/>
      <c r="H168" s="5">
        <v>0</v>
      </c>
      <c r="I168" s="5">
        <v>0</v>
      </c>
      <c r="J168" s="5">
        <v>-1</v>
      </c>
    </row>
    <row r="169" spans="1:10" x14ac:dyDescent="0.35">
      <c r="A169" s="28">
        <v>428</v>
      </c>
      <c r="B169" s="13">
        <v>2</v>
      </c>
      <c r="C169" s="17">
        <v>6</v>
      </c>
      <c r="D169" s="18" t="s">
        <v>20</v>
      </c>
      <c r="E169" s="18" t="s">
        <v>15</v>
      </c>
      <c r="F169" s="22">
        <f t="shared" si="3"/>
        <v>0</v>
      </c>
      <c r="G169" s="2"/>
      <c r="H169" s="5">
        <v>0</v>
      </c>
      <c r="I169" s="5">
        <v>0</v>
      </c>
      <c r="J169" s="5">
        <v>0</v>
      </c>
    </row>
    <row r="170" spans="1:10" x14ac:dyDescent="0.35">
      <c r="A170" s="26">
        <v>429</v>
      </c>
      <c r="B170" s="13">
        <v>2</v>
      </c>
      <c r="C170" s="17">
        <v>6</v>
      </c>
      <c r="D170" s="5" t="s">
        <v>20</v>
      </c>
      <c r="E170" s="5" t="s">
        <v>16</v>
      </c>
      <c r="F170" s="22">
        <f t="shared" si="3"/>
        <v>-2</v>
      </c>
      <c r="G170" s="2"/>
      <c r="H170" s="5">
        <v>-1</v>
      </c>
      <c r="I170" s="5">
        <v>-2</v>
      </c>
      <c r="J170" s="5">
        <v>-2</v>
      </c>
    </row>
    <row r="171" spans="1:10" x14ac:dyDescent="0.35">
      <c r="A171" s="28">
        <v>430</v>
      </c>
      <c r="B171" s="13">
        <v>2</v>
      </c>
      <c r="C171" s="17">
        <v>6</v>
      </c>
      <c r="D171" s="18" t="s">
        <v>21</v>
      </c>
      <c r="E171" s="18" t="s">
        <v>11</v>
      </c>
      <c r="F171" s="22">
        <f t="shared" si="3"/>
        <v>-1</v>
      </c>
      <c r="G171" s="2"/>
      <c r="H171" s="5">
        <v>0</v>
      </c>
      <c r="I171" s="5">
        <v>-1</v>
      </c>
      <c r="J171" s="5">
        <v>-1</v>
      </c>
    </row>
    <row r="172" spans="1:10" x14ac:dyDescent="0.35">
      <c r="A172" s="26">
        <v>431</v>
      </c>
      <c r="B172" s="13">
        <v>2</v>
      </c>
      <c r="C172" s="17">
        <v>6</v>
      </c>
      <c r="D172" s="5" t="s">
        <v>21</v>
      </c>
      <c r="E172" s="5" t="s">
        <v>15</v>
      </c>
      <c r="F172" s="22">
        <f t="shared" si="3"/>
        <v>1</v>
      </c>
      <c r="G172" s="2"/>
      <c r="H172" s="5">
        <v>1</v>
      </c>
      <c r="I172" s="5">
        <v>1</v>
      </c>
      <c r="J172" s="5">
        <v>0</v>
      </c>
    </row>
    <row r="173" spans="1:10" x14ac:dyDescent="0.35">
      <c r="A173" s="28">
        <v>432</v>
      </c>
      <c r="B173" s="13">
        <v>2</v>
      </c>
      <c r="C173" s="17">
        <v>6</v>
      </c>
      <c r="D173" s="18" t="s">
        <v>21</v>
      </c>
      <c r="E173" s="18" t="s">
        <v>16</v>
      </c>
      <c r="F173" s="22">
        <f t="shared" si="3"/>
        <v>88</v>
      </c>
      <c r="G173" s="2"/>
      <c r="H173" s="5">
        <v>88</v>
      </c>
      <c r="I173" s="5">
        <v>88</v>
      </c>
      <c r="J173" s="5">
        <v>88</v>
      </c>
    </row>
    <row r="174" spans="1:10" x14ac:dyDescent="0.35">
      <c r="A174" s="26">
        <v>433</v>
      </c>
      <c r="B174" s="14">
        <v>3</v>
      </c>
      <c r="C174" s="15">
        <v>4</v>
      </c>
      <c r="D174" s="22" t="s">
        <v>12</v>
      </c>
      <c r="E174" s="5" t="s">
        <v>11</v>
      </c>
      <c r="F174" s="22">
        <f t="shared" si="3"/>
        <v>0</v>
      </c>
      <c r="G174" s="2"/>
      <c r="H174" s="5">
        <v>0</v>
      </c>
      <c r="I174" s="5">
        <v>0</v>
      </c>
      <c r="J174" s="5">
        <v>-1</v>
      </c>
    </row>
    <row r="175" spans="1:10" x14ac:dyDescent="0.35">
      <c r="A175" s="28">
        <v>434</v>
      </c>
      <c r="B175" s="14">
        <v>3</v>
      </c>
      <c r="C175" s="15">
        <v>4</v>
      </c>
      <c r="D175" s="18" t="s">
        <v>12</v>
      </c>
      <c r="E175" s="18" t="s">
        <v>15</v>
      </c>
      <c r="F175" s="22">
        <f t="shared" si="3"/>
        <v>0</v>
      </c>
      <c r="G175" s="2"/>
      <c r="H175" s="5">
        <v>0</v>
      </c>
      <c r="I175" s="5">
        <v>0</v>
      </c>
      <c r="J175" s="5">
        <v>0</v>
      </c>
    </row>
    <row r="176" spans="1:10" x14ac:dyDescent="0.35">
      <c r="A176" s="26">
        <v>435</v>
      </c>
      <c r="B176" s="14">
        <v>3</v>
      </c>
      <c r="C176" s="15">
        <v>4</v>
      </c>
      <c r="D176" s="5" t="s">
        <v>12</v>
      </c>
      <c r="E176" s="5" t="s">
        <v>16</v>
      </c>
      <c r="F176" s="22">
        <f t="shared" si="3"/>
        <v>0</v>
      </c>
      <c r="G176" s="2"/>
      <c r="H176" s="5">
        <v>0</v>
      </c>
      <c r="I176" s="5">
        <v>0</v>
      </c>
      <c r="J176" s="5">
        <v>0</v>
      </c>
    </row>
    <row r="177" spans="1:10" x14ac:dyDescent="0.35">
      <c r="A177" s="28">
        <v>436</v>
      </c>
      <c r="B177" s="14">
        <v>3</v>
      </c>
      <c r="C177" s="15">
        <v>4</v>
      </c>
      <c r="D177" s="18" t="s">
        <v>17</v>
      </c>
      <c r="E177" s="18" t="s">
        <v>11</v>
      </c>
      <c r="F177" s="22">
        <f t="shared" si="3"/>
        <v>-1</v>
      </c>
      <c r="G177" s="2"/>
      <c r="H177" s="5">
        <v>-1</v>
      </c>
      <c r="I177" s="5">
        <v>-1</v>
      </c>
      <c r="J177" s="5">
        <v>-1</v>
      </c>
    </row>
    <row r="178" spans="1:10" x14ac:dyDescent="0.35">
      <c r="A178" s="26">
        <v>437</v>
      </c>
      <c r="B178" s="14">
        <v>3</v>
      </c>
      <c r="C178" s="15">
        <v>4</v>
      </c>
      <c r="D178" s="5" t="s">
        <v>17</v>
      </c>
      <c r="E178" s="5" t="s">
        <v>15</v>
      </c>
      <c r="F178" s="22">
        <f t="shared" si="3"/>
        <v>88</v>
      </c>
      <c r="G178" s="2"/>
      <c r="H178" s="5">
        <v>88</v>
      </c>
      <c r="I178" s="5">
        <v>88</v>
      </c>
      <c r="J178" s="5">
        <v>88</v>
      </c>
    </row>
    <row r="179" spans="1:10" x14ac:dyDescent="0.35">
      <c r="A179" s="28">
        <v>438</v>
      </c>
      <c r="B179" s="14">
        <v>3</v>
      </c>
      <c r="C179" s="15">
        <v>4</v>
      </c>
      <c r="D179" s="18" t="s">
        <v>17</v>
      </c>
      <c r="E179" s="18" t="s">
        <v>16</v>
      </c>
      <c r="F179" s="22">
        <f t="shared" si="3"/>
        <v>88</v>
      </c>
      <c r="G179" s="2"/>
      <c r="H179" s="5">
        <v>88</v>
      </c>
      <c r="I179" s="5">
        <v>88</v>
      </c>
      <c r="J179" s="5">
        <v>88</v>
      </c>
    </row>
    <row r="180" spans="1:10" x14ac:dyDescent="0.35">
      <c r="A180" s="26">
        <v>439</v>
      </c>
      <c r="B180" s="14">
        <v>3</v>
      </c>
      <c r="C180" s="15">
        <v>4</v>
      </c>
      <c r="D180" s="5" t="s">
        <v>18</v>
      </c>
      <c r="E180" s="5" t="s">
        <v>11</v>
      </c>
      <c r="F180" s="22">
        <f t="shared" si="3"/>
        <v>88</v>
      </c>
      <c r="G180" s="2"/>
      <c r="H180" s="5">
        <v>88</v>
      </c>
      <c r="I180" s="5">
        <v>88</v>
      </c>
      <c r="J180" s="5">
        <v>88</v>
      </c>
    </row>
    <row r="181" spans="1:10" x14ac:dyDescent="0.35">
      <c r="A181" s="28">
        <v>440</v>
      </c>
      <c r="B181" s="14">
        <v>3</v>
      </c>
      <c r="C181" s="15">
        <v>4</v>
      </c>
      <c r="D181" s="18" t="s">
        <v>18</v>
      </c>
      <c r="E181" s="18" t="s">
        <v>15</v>
      </c>
      <c r="F181" s="22">
        <f t="shared" si="3"/>
        <v>0</v>
      </c>
      <c r="G181" s="2"/>
      <c r="H181" s="5">
        <v>0</v>
      </c>
      <c r="I181" s="5">
        <v>0</v>
      </c>
      <c r="J181" s="5">
        <v>0</v>
      </c>
    </row>
    <row r="182" spans="1:10" x14ac:dyDescent="0.35">
      <c r="A182" s="26">
        <v>441</v>
      </c>
      <c r="B182" s="14">
        <v>3</v>
      </c>
      <c r="C182" s="15">
        <v>4</v>
      </c>
      <c r="D182" s="5" t="s">
        <v>18</v>
      </c>
      <c r="E182" s="5" t="s">
        <v>16</v>
      </c>
      <c r="F182" s="22">
        <f t="shared" si="3"/>
        <v>0</v>
      </c>
      <c r="G182" s="2"/>
      <c r="H182" s="5">
        <v>1</v>
      </c>
      <c r="I182" s="5">
        <v>0</v>
      </c>
      <c r="J182" s="5">
        <v>0</v>
      </c>
    </row>
    <row r="183" spans="1:10" x14ac:dyDescent="0.35">
      <c r="A183" s="28">
        <v>442</v>
      </c>
      <c r="B183" s="14">
        <v>3</v>
      </c>
      <c r="C183" s="15">
        <v>4</v>
      </c>
      <c r="D183" s="18" t="s">
        <v>19</v>
      </c>
      <c r="E183" s="18" t="s">
        <v>11</v>
      </c>
      <c r="F183" s="22">
        <f t="shared" si="3"/>
        <v>0</v>
      </c>
      <c r="G183" s="2"/>
      <c r="H183" s="5">
        <v>1</v>
      </c>
      <c r="I183" s="5">
        <v>0</v>
      </c>
      <c r="J183" s="5">
        <v>0</v>
      </c>
    </row>
    <row r="184" spans="1:10" x14ac:dyDescent="0.35">
      <c r="A184" s="26">
        <v>443</v>
      </c>
      <c r="B184" s="14">
        <v>3</v>
      </c>
      <c r="C184" s="15">
        <v>4</v>
      </c>
      <c r="D184" s="5" t="s">
        <v>19</v>
      </c>
      <c r="E184" s="5" t="s">
        <v>15</v>
      </c>
      <c r="F184" s="22">
        <f t="shared" si="3"/>
        <v>-1</v>
      </c>
      <c r="G184" s="2"/>
      <c r="H184" s="5">
        <v>0</v>
      </c>
      <c r="I184" s="5">
        <v>-1</v>
      </c>
      <c r="J184" s="5">
        <v>-1</v>
      </c>
    </row>
    <row r="185" spans="1:10" x14ac:dyDescent="0.35">
      <c r="A185" s="28">
        <v>444</v>
      </c>
      <c r="B185" s="14">
        <v>3</v>
      </c>
      <c r="C185" s="15">
        <v>4</v>
      </c>
      <c r="D185" s="18" t="s">
        <v>19</v>
      </c>
      <c r="E185" s="18" t="s">
        <v>16</v>
      </c>
      <c r="F185" s="22">
        <f t="shared" si="3"/>
        <v>0</v>
      </c>
      <c r="G185" s="2"/>
      <c r="H185" s="5">
        <v>1</v>
      </c>
      <c r="I185" s="5">
        <v>0</v>
      </c>
      <c r="J185" s="5">
        <v>0</v>
      </c>
    </row>
    <row r="186" spans="1:10" x14ac:dyDescent="0.35">
      <c r="A186" s="26">
        <v>445</v>
      </c>
      <c r="B186" s="14">
        <v>3</v>
      </c>
      <c r="C186" s="15">
        <v>4</v>
      </c>
      <c r="D186" s="5" t="s">
        <v>20</v>
      </c>
      <c r="E186" s="5" t="s">
        <v>11</v>
      </c>
      <c r="F186" s="22">
        <f t="shared" si="3"/>
        <v>0</v>
      </c>
      <c r="G186" s="2"/>
      <c r="H186" s="5">
        <v>1</v>
      </c>
      <c r="I186" s="5">
        <v>0</v>
      </c>
      <c r="J186" s="5">
        <v>0</v>
      </c>
    </row>
    <row r="187" spans="1:10" x14ac:dyDescent="0.35">
      <c r="A187" s="28">
        <v>446</v>
      </c>
      <c r="B187" s="14">
        <v>3</v>
      </c>
      <c r="C187" s="15">
        <v>4</v>
      </c>
      <c r="D187" s="18" t="s">
        <v>20</v>
      </c>
      <c r="E187" s="18" t="s">
        <v>15</v>
      </c>
      <c r="F187" s="22">
        <f t="shared" si="3"/>
        <v>1</v>
      </c>
      <c r="G187" s="2"/>
      <c r="H187" s="5">
        <v>1</v>
      </c>
      <c r="I187" s="5">
        <v>0</v>
      </c>
      <c r="J187" s="5">
        <v>1</v>
      </c>
    </row>
    <row r="188" spans="1:10" x14ac:dyDescent="0.35">
      <c r="A188" s="26">
        <v>447</v>
      </c>
      <c r="B188" s="14">
        <v>3</v>
      </c>
      <c r="C188" s="15">
        <v>4</v>
      </c>
      <c r="D188" s="5" t="s">
        <v>20</v>
      </c>
      <c r="E188" s="5" t="s">
        <v>16</v>
      </c>
      <c r="F188" s="22">
        <f t="shared" si="3"/>
        <v>0</v>
      </c>
      <c r="G188" s="2"/>
      <c r="H188" s="5">
        <v>0</v>
      </c>
      <c r="I188" s="5">
        <v>0</v>
      </c>
      <c r="J188" s="5">
        <v>0</v>
      </c>
    </row>
    <row r="189" spans="1:10" x14ac:dyDescent="0.35">
      <c r="A189" s="28">
        <v>448</v>
      </c>
      <c r="B189" s="14">
        <v>3</v>
      </c>
      <c r="C189" s="15">
        <v>4</v>
      </c>
      <c r="D189" s="18" t="s">
        <v>21</v>
      </c>
      <c r="E189" s="18" t="s">
        <v>11</v>
      </c>
      <c r="F189" s="22">
        <f t="shared" si="3"/>
        <v>0</v>
      </c>
      <c r="G189" s="2"/>
      <c r="H189" s="5">
        <v>1</v>
      </c>
      <c r="I189" s="5">
        <v>0</v>
      </c>
      <c r="J189" s="5">
        <v>0</v>
      </c>
    </row>
    <row r="190" spans="1:10" x14ac:dyDescent="0.35">
      <c r="A190" s="26">
        <v>449</v>
      </c>
      <c r="B190" s="14">
        <v>3</v>
      </c>
      <c r="C190" s="15">
        <v>4</v>
      </c>
      <c r="D190" s="5" t="s">
        <v>21</v>
      </c>
      <c r="E190" s="5" t="s">
        <v>15</v>
      </c>
      <c r="F190" s="22">
        <f t="shared" si="3"/>
        <v>1</v>
      </c>
      <c r="G190" s="2"/>
      <c r="H190" s="5">
        <v>1</v>
      </c>
      <c r="I190" s="5">
        <v>1</v>
      </c>
      <c r="J190" s="5">
        <v>1</v>
      </c>
    </row>
    <row r="191" spans="1:10" x14ac:dyDescent="0.35">
      <c r="A191" s="28">
        <v>450</v>
      </c>
      <c r="B191" s="14">
        <v>3</v>
      </c>
      <c r="C191" s="15">
        <v>4</v>
      </c>
      <c r="D191" s="18" t="s">
        <v>21</v>
      </c>
      <c r="E191" s="18" t="s">
        <v>16</v>
      </c>
      <c r="F191" s="22">
        <f t="shared" si="3"/>
        <v>88</v>
      </c>
      <c r="G191" s="2"/>
      <c r="H191" s="5">
        <v>88</v>
      </c>
      <c r="I191" s="5">
        <v>88</v>
      </c>
      <c r="J191" s="5">
        <v>88</v>
      </c>
    </row>
    <row r="192" spans="1:10" x14ac:dyDescent="0.35">
      <c r="A192" s="26">
        <v>451</v>
      </c>
      <c r="B192" s="14">
        <v>3</v>
      </c>
      <c r="C192" s="16">
        <v>5</v>
      </c>
      <c r="D192" s="22" t="s">
        <v>12</v>
      </c>
      <c r="E192" s="5" t="s">
        <v>11</v>
      </c>
      <c r="F192" s="22">
        <f t="shared" si="3"/>
        <v>-1</v>
      </c>
      <c r="G192" s="2"/>
      <c r="H192" s="5">
        <v>-1</v>
      </c>
      <c r="I192" s="5">
        <v>-1</v>
      </c>
      <c r="J192" s="5">
        <v>-1</v>
      </c>
    </row>
    <row r="193" spans="1:10" x14ac:dyDescent="0.35">
      <c r="A193" s="28">
        <v>452</v>
      </c>
      <c r="B193" s="14">
        <v>3</v>
      </c>
      <c r="C193" s="16">
        <v>5</v>
      </c>
      <c r="D193" s="18" t="s">
        <v>12</v>
      </c>
      <c r="E193" s="18" t="s">
        <v>15</v>
      </c>
      <c r="F193" s="22">
        <f t="shared" si="3"/>
        <v>0</v>
      </c>
      <c r="G193" s="2"/>
      <c r="H193" s="5">
        <v>0</v>
      </c>
      <c r="I193" s="5">
        <v>0</v>
      </c>
      <c r="J193" s="5">
        <v>0</v>
      </c>
    </row>
    <row r="194" spans="1:10" x14ac:dyDescent="0.35">
      <c r="A194" s="26">
        <v>453</v>
      </c>
      <c r="B194" s="14">
        <v>3</v>
      </c>
      <c r="C194" s="16">
        <v>5</v>
      </c>
      <c r="D194" s="5" t="s">
        <v>12</v>
      </c>
      <c r="E194" s="5" t="s">
        <v>16</v>
      </c>
      <c r="F194" s="22">
        <f t="shared" si="3"/>
        <v>0</v>
      </c>
      <c r="G194" s="2"/>
      <c r="H194" s="5">
        <v>0</v>
      </c>
      <c r="I194" s="5">
        <v>0</v>
      </c>
      <c r="J194" s="5">
        <v>-1</v>
      </c>
    </row>
    <row r="195" spans="1:10" x14ac:dyDescent="0.35">
      <c r="A195" s="28">
        <v>454</v>
      </c>
      <c r="B195" s="14">
        <v>3</v>
      </c>
      <c r="C195" s="16">
        <v>5</v>
      </c>
      <c r="D195" s="18" t="s">
        <v>17</v>
      </c>
      <c r="E195" s="18" t="s">
        <v>11</v>
      </c>
      <c r="F195" s="22">
        <f t="shared" si="3"/>
        <v>88</v>
      </c>
      <c r="G195" s="2"/>
      <c r="H195" s="5">
        <v>0</v>
      </c>
      <c r="I195" s="5">
        <v>88</v>
      </c>
      <c r="J195" s="5">
        <v>88</v>
      </c>
    </row>
    <row r="196" spans="1:10" x14ac:dyDescent="0.35">
      <c r="A196" s="26">
        <v>455</v>
      </c>
      <c r="B196" s="14">
        <v>3</v>
      </c>
      <c r="C196" s="16">
        <v>5</v>
      </c>
      <c r="D196" s="5" t="s">
        <v>17</v>
      </c>
      <c r="E196" s="5" t="s">
        <v>15</v>
      </c>
      <c r="F196" s="22">
        <f t="shared" si="3"/>
        <v>88</v>
      </c>
      <c r="G196" s="2"/>
      <c r="H196" s="5">
        <v>88</v>
      </c>
      <c r="I196" s="5">
        <v>88</v>
      </c>
      <c r="J196" s="5">
        <v>88</v>
      </c>
    </row>
    <row r="197" spans="1:10" x14ac:dyDescent="0.35">
      <c r="A197" s="28">
        <v>456</v>
      </c>
      <c r="B197" s="14">
        <v>3</v>
      </c>
      <c r="C197" s="16">
        <v>5</v>
      </c>
      <c r="D197" s="18" t="s">
        <v>17</v>
      </c>
      <c r="E197" s="18" t="s">
        <v>16</v>
      </c>
      <c r="F197" s="22">
        <f t="shared" si="3"/>
        <v>88</v>
      </c>
      <c r="G197" s="2"/>
      <c r="H197" s="5">
        <v>88</v>
      </c>
      <c r="I197" s="5">
        <v>88</v>
      </c>
      <c r="J197" s="5">
        <v>88</v>
      </c>
    </row>
    <row r="198" spans="1:10" x14ac:dyDescent="0.35">
      <c r="A198" s="26">
        <v>457</v>
      </c>
      <c r="B198" s="14">
        <v>3</v>
      </c>
      <c r="C198" s="16">
        <v>5</v>
      </c>
      <c r="D198" s="5" t="s">
        <v>18</v>
      </c>
      <c r="E198" s="5" t="s">
        <v>11</v>
      </c>
      <c r="F198" s="22">
        <f t="shared" si="3"/>
        <v>88</v>
      </c>
      <c r="G198" s="2"/>
      <c r="H198" s="5">
        <v>88</v>
      </c>
      <c r="I198" s="5">
        <v>88</v>
      </c>
      <c r="J198" s="5">
        <v>88</v>
      </c>
    </row>
    <row r="199" spans="1:10" x14ac:dyDescent="0.35">
      <c r="A199" s="28">
        <v>458</v>
      </c>
      <c r="B199" s="14">
        <v>3</v>
      </c>
      <c r="C199" s="16">
        <v>5</v>
      </c>
      <c r="D199" s="18" t="s">
        <v>18</v>
      </c>
      <c r="E199" s="18" t="s">
        <v>15</v>
      </c>
      <c r="F199" s="22">
        <f t="shared" si="3"/>
        <v>0</v>
      </c>
      <c r="G199" s="2"/>
      <c r="H199" s="5">
        <v>0</v>
      </c>
      <c r="I199" s="5">
        <v>0</v>
      </c>
      <c r="J199" s="5">
        <v>0</v>
      </c>
    </row>
    <row r="200" spans="1:10" x14ac:dyDescent="0.35">
      <c r="A200" s="26">
        <v>459</v>
      </c>
      <c r="B200" s="14">
        <v>3</v>
      </c>
      <c r="C200" s="16">
        <v>5</v>
      </c>
      <c r="D200" s="5" t="s">
        <v>18</v>
      </c>
      <c r="E200" s="5" t="s">
        <v>16</v>
      </c>
      <c r="F200" s="22">
        <f t="shared" si="3"/>
        <v>-1</v>
      </c>
      <c r="G200" s="2"/>
      <c r="H200" s="5">
        <v>-1</v>
      </c>
      <c r="I200" s="5">
        <v>-1</v>
      </c>
      <c r="J200" s="5">
        <v>-1</v>
      </c>
    </row>
    <row r="201" spans="1:10" x14ac:dyDescent="0.35">
      <c r="A201" s="28">
        <v>460</v>
      </c>
      <c r="B201" s="14">
        <v>3</v>
      </c>
      <c r="C201" s="16">
        <v>5</v>
      </c>
      <c r="D201" s="18" t="s">
        <v>19</v>
      </c>
      <c r="E201" s="18" t="s">
        <v>11</v>
      </c>
      <c r="F201" s="22">
        <f t="shared" si="3"/>
        <v>0</v>
      </c>
      <c r="G201" s="2"/>
      <c r="H201" s="5">
        <v>0</v>
      </c>
      <c r="I201" s="5">
        <v>0</v>
      </c>
      <c r="J201" s="5">
        <v>0</v>
      </c>
    </row>
    <row r="202" spans="1:10" x14ac:dyDescent="0.35">
      <c r="A202" s="26">
        <v>461</v>
      </c>
      <c r="B202" s="14">
        <v>3</v>
      </c>
      <c r="C202" s="16">
        <v>5</v>
      </c>
      <c r="D202" s="5" t="s">
        <v>19</v>
      </c>
      <c r="E202" s="5" t="s">
        <v>15</v>
      </c>
      <c r="F202" s="22">
        <f t="shared" si="3"/>
        <v>-1</v>
      </c>
      <c r="G202" s="2"/>
      <c r="H202" s="5">
        <v>-1</v>
      </c>
      <c r="I202" s="5">
        <v>-1</v>
      </c>
      <c r="J202" s="5">
        <v>-1</v>
      </c>
    </row>
    <row r="203" spans="1:10" x14ac:dyDescent="0.35">
      <c r="A203" s="28">
        <v>462</v>
      </c>
      <c r="B203" s="14">
        <v>3</v>
      </c>
      <c r="C203" s="16">
        <v>5</v>
      </c>
      <c r="D203" s="18" t="s">
        <v>19</v>
      </c>
      <c r="E203" s="18" t="s">
        <v>16</v>
      </c>
      <c r="F203" s="22">
        <f t="shared" si="3"/>
        <v>-1</v>
      </c>
      <c r="G203" s="2"/>
      <c r="H203" s="5">
        <v>-1</v>
      </c>
      <c r="I203" s="5">
        <v>-2</v>
      </c>
      <c r="J203" s="5">
        <v>-1</v>
      </c>
    </row>
    <row r="204" spans="1:10" x14ac:dyDescent="0.35">
      <c r="A204" s="26">
        <v>463</v>
      </c>
      <c r="B204" s="14">
        <v>3</v>
      </c>
      <c r="C204" s="16">
        <v>5</v>
      </c>
      <c r="D204" s="5" t="s">
        <v>20</v>
      </c>
      <c r="E204" s="5" t="s">
        <v>11</v>
      </c>
      <c r="F204" s="22">
        <f t="shared" si="3"/>
        <v>0</v>
      </c>
      <c r="G204" s="2"/>
      <c r="H204" s="5">
        <v>0</v>
      </c>
      <c r="I204" s="5">
        <v>0</v>
      </c>
      <c r="J204" s="5">
        <v>-1</v>
      </c>
    </row>
    <row r="205" spans="1:10" x14ac:dyDescent="0.35">
      <c r="A205" s="28">
        <v>464</v>
      </c>
      <c r="B205" s="14">
        <v>3</v>
      </c>
      <c r="C205" s="16">
        <v>5</v>
      </c>
      <c r="D205" s="18" t="s">
        <v>20</v>
      </c>
      <c r="E205" s="18" t="s">
        <v>15</v>
      </c>
      <c r="F205" s="22">
        <f t="shared" ref="F205:F268" si="4">MEDIAN(H205:J205)</f>
        <v>1</v>
      </c>
      <c r="G205" s="2"/>
      <c r="H205" s="5">
        <v>1</v>
      </c>
      <c r="I205" s="5">
        <v>1</v>
      </c>
      <c r="J205" s="5">
        <v>1</v>
      </c>
    </row>
    <row r="206" spans="1:10" x14ac:dyDescent="0.35">
      <c r="A206" s="26">
        <v>465</v>
      </c>
      <c r="B206" s="14">
        <v>3</v>
      </c>
      <c r="C206" s="16">
        <v>5</v>
      </c>
      <c r="D206" s="5" t="s">
        <v>20</v>
      </c>
      <c r="E206" s="5" t="s">
        <v>16</v>
      </c>
      <c r="F206" s="22">
        <f t="shared" si="4"/>
        <v>1</v>
      </c>
      <c r="G206" s="2"/>
      <c r="H206" s="5">
        <v>0</v>
      </c>
      <c r="I206" s="5">
        <v>1</v>
      </c>
      <c r="J206" s="5">
        <v>1</v>
      </c>
    </row>
    <row r="207" spans="1:10" x14ac:dyDescent="0.35">
      <c r="A207" s="28">
        <v>466</v>
      </c>
      <c r="B207" s="14">
        <v>3</v>
      </c>
      <c r="C207" s="16">
        <v>5</v>
      </c>
      <c r="D207" s="18" t="s">
        <v>21</v>
      </c>
      <c r="E207" s="18" t="s">
        <v>11</v>
      </c>
      <c r="F207" s="22">
        <f t="shared" si="4"/>
        <v>0</v>
      </c>
      <c r="G207" s="2"/>
      <c r="H207" s="5">
        <v>0</v>
      </c>
      <c r="I207" s="5">
        <v>0</v>
      </c>
      <c r="J207" s="5">
        <v>0</v>
      </c>
    </row>
    <row r="208" spans="1:10" x14ac:dyDescent="0.35">
      <c r="A208" s="26">
        <v>467</v>
      </c>
      <c r="B208" s="14">
        <v>3</v>
      </c>
      <c r="C208" s="16">
        <v>5</v>
      </c>
      <c r="D208" s="5" t="s">
        <v>21</v>
      </c>
      <c r="E208" s="5" t="s">
        <v>15</v>
      </c>
      <c r="F208" s="22">
        <f t="shared" si="4"/>
        <v>1</v>
      </c>
      <c r="G208" s="2"/>
      <c r="H208" s="5">
        <v>1</v>
      </c>
      <c r="I208" s="5">
        <v>1</v>
      </c>
      <c r="J208" s="5">
        <v>1</v>
      </c>
    </row>
    <row r="209" spans="1:10" x14ac:dyDescent="0.35">
      <c r="A209" s="28">
        <v>468</v>
      </c>
      <c r="B209" s="14">
        <v>3</v>
      </c>
      <c r="C209" s="16">
        <v>5</v>
      </c>
      <c r="D209" s="18" t="s">
        <v>21</v>
      </c>
      <c r="E209" s="18" t="s">
        <v>16</v>
      </c>
      <c r="F209" s="22">
        <f t="shared" si="4"/>
        <v>88</v>
      </c>
      <c r="G209" s="2"/>
      <c r="H209" s="5">
        <v>88</v>
      </c>
      <c r="I209" s="5">
        <v>88</v>
      </c>
      <c r="J209" s="5">
        <v>88</v>
      </c>
    </row>
    <row r="210" spans="1:10" x14ac:dyDescent="0.35">
      <c r="A210" s="26">
        <v>469</v>
      </c>
      <c r="B210" s="14">
        <v>3</v>
      </c>
      <c r="C210" s="17">
        <v>6</v>
      </c>
      <c r="D210" s="22" t="s">
        <v>12</v>
      </c>
      <c r="E210" s="5" t="s">
        <v>11</v>
      </c>
      <c r="F210" s="22">
        <f t="shared" si="4"/>
        <v>-1</v>
      </c>
      <c r="G210" s="2"/>
      <c r="H210" s="5">
        <v>-1</v>
      </c>
      <c r="I210" s="5">
        <v>-1</v>
      </c>
      <c r="J210" s="5">
        <v>-1</v>
      </c>
    </row>
    <row r="211" spans="1:10" x14ac:dyDescent="0.35">
      <c r="A211" s="28">
        <v>470</v>
      </c>
      <c r="B211" s="14">
        <v>3</v>
      </c>
      <c r="C211" s="17">
        <v>6</v>
      </c>
      <c r="D211" s="18" t="s">
        <v>12</v>
      </c>
      <c r="E211" s="18" t="s">
        <v>15</v>
      </c>
      <c r="F211" s="22">
        <f t="shared" si="4"/>
        <v>0</v>
      </c>
      <c r="G211" s="2"/>
      <c r="H211" s="5">
        <v>0</v>
      </c>
      <c r="I211" s="5">
        <v>0</v>
      </c>
      <c r="J211" s="5">
        <v>0</v>
      </c>
    </row>
    <row r="212" spans="1:10" x14ac:dyDescent="0.35">
      <c r="A212" s="26">
        <v>471</v>
      </c>
      <c r="B212" s="14">
        <v>3</v>
      </c>
      <c r="C212" s="17">
        <v>6</v>
      </c>
      <c r="D212" s="5" t="s">
        <v>12</v>
      </c>
      <c r="E212" s="5" t="s">
        <v>16</v>
      </c>
      <c r="F212" s="22">
        <f t="shared" si="4"/>
        <v>0</v>
      </c>
      <c r="G212" s="2"/>
      <c r="H212" s="5">
        <v>0</v>
      </c>
      <c r="I212" s="5">
        <v>0</v>
      </c>
      <c r="J212" s="5">
        <v>0</v>
      </c>
    </row>
    <row r="213" spans="1:10" x14ac:dyDescent="0.35">
      <c r="A213" s="28">
        <v>472</v>
      </c>
      <c r="B213" s="14">
        <v>3</v>
      </c>
      <c r="C213" s="17">
        <v>6</v>
      </c>
      <c r="D213" s="18" t="s">
        <v>17</v>
      </c>
      <c r="E213" s="18" t="s">
        <v>11</v>
      </c>
      <c r="F213" s="22">
        <f t="shared" si="4"/>
        <v>-1</v>
      </c>
      <c r="G213" s="2"/>
      <c r="H213" s="5">
        <v>-1</v>
      </c>
      <c r="I213" s="5">
        <v>-2</v>
      </c>
      <c r="J213" s="5">
        <v>-1</v>
      </c>
    </row>
    <row r="214" spans="1:10" x14ac:dyDescent="0.35">
      <c r="A214" s="26">
        <v>473</v>
      </c>
      <c r="B214" s="14">
        <v>3</v>
      </c>
      <c r="C214" s="17">
        <v>6</v>
      </c>
      <c r="D214" s="5" t="s">
        <v>17</v>
      </c>
      <c r="E214" s="5" t="s">
        <v>15</v>
      </c>
      <c r="F214" s="22">
        <f t="shared" si="4"/>
        <v>88</v>
      </c>
      <c r="G214" s="2"/>
      <c r="H214" s="5">
        <v>0</v>
      </c>
      <c r="I214" s="5">
        <v>88</v>
      </c>
      <c r="J214" s="5">
        <v>88</v>
      </c>
    </row>
    <row r="215" spans="1:10" x14ac:dyDescent="0.35">
      <c r="A215" s="28">
        <v>474</v>
      </c>
      <c r="B215" s="14">
        <v>3</v>
      </c>
      <c r="C215" s="17">
        <v>6</v>
      </c>
      <c r="D215" s="18" t="s">
        <v>17</v>
      </c>
      <c r="E215" s="18" t="s">
        <v>16</v>
      </c>
      <c r="F215" s="22">
        <f t="shared" si="4"/>
        <v>88</v>
      </c>
      <c r="G215" s="2"/>
      <c r="H215" s="5">
        <v>88</v>
      </c>
      <c r="I215" s="5">
        <v>88</v>
      </c>
      <c r="J215" s="5">
        <v>88</v>
      </c>
    </row>
    <row r="216" spans="1:10" x14ac:dyDescent="0.35">
      <c r="A216" s="26">
        <v>475</v>
      </c>
      <c r="B216" s="14">
        <v>3</v>
      </c>
      <c r="C216" s="17">
        <v>6</v>
      </c>
      <c r="D216" s="5" t="s">
        <v>18</v>
      </c>
      <c r="E216" s="5" t="s">
        <v>11</v>
      </c>
      <c r="F216" s="22">
        <f t="shared" si="4"/>
        <v>88</v>
      </c>
      <c r="G216" s="2"/>
      <c r="H216" s="5">
        <v>88</v>
      </c>
      <c r="I216" s="5">
        <v>88</v>
      </c>
      <c r="J216" s="5">
        <v>88</v>
      </c>
    </row>
    <row r="217" spans="1:10" x14ac:dyDescent="0.35">
      <c r="A217" s="28">
        <v>476</v>
      </c>
      <c r="B217" s="14">
        <v>3</v>
      </c>
      <c r="C217" s="17">
        <v>6</v>
      </c>
      <c r="D217" s="18" t="s">
        <v>18</v>
      </c>
      <c r="E217" s="18" t="s">
        <v>15</v>
      </c>
      <c r="F217" s="22">
        <f t="shared" si="4"/>
        <v>0</v>
      </c>
      <c r="G217" s="2"/>
      <c r="H217" s="5">
        <v>0</v>
      </c>
      <c r="I217" s="5">
        <v>0</v>
      </c>
      <c r="J217" s="5">
        <v>0</v>
      </c>
    </row>
    <row r="218" spans="1:10" x14ac:dyDescent="0.35">
      <c r="A218" s="26">
        <v>477</v>
      </c>
      <c r="B218" s="14">
        <v>3</v>
      </c>
      <c r="C218" s="17">
        <v>6</v>
      </c>
      <c r="D218" s="5" t="s">
        <v>18</v>
      </c>
      <c r="E218" s="5" t="s">
        <v>16</v>
      </c>
      <c r="F218" s="22">
        <f t="shared" si="4"/>
        <v>-1</v>
      </c>
      <c r="G218" s="2"/>
      <c r="H218" s="5">
        <v>-1</v>
      </c>
      <c r="I218" s="5">
        <v>-1</v>
      </c>
      <c r="J218" s="5">
        <v>-1</v>
      </c>
    </row>
    <row r="219" spans="1:10" x14ac:dyDescent="0.35">
      <c r="A219" s="28">
        <v>478</v>
      </c>
      <c r="B219" s="14">
        <v>3</v>
      </c>
      <c r="C219" s="17">
        <v>6</v>
      </c>
      <c r="D219" s="18" t="s">
        <v>19</v>
      </c>
      <c r="E219" s="18" t="s">
        <v>11</v>
      </c>
      <c r="F219" s="22">
        <f t="shared" si="4"/>
        <v>0</v>
      </c>
      <c r="G219" s="2"/>
      <c r="H219" s="5">
        <v>0</v>
      </c>
      <c r="I219" s="5">
        <v>0</v>
      </c>
      <c r="J219" s="5">
        <v>0</v>
      </c>
    </row>
    <row r="220" spans="1:10" x14ac:dyDescent="0.35">
      <c r="A220" s="26">
        <v>479</v>
      </c>
      <c r="B220" s="14">
        <v>3</v>
      </c>
      <c r="C220" s="17">
        <v>6</v>
      </c>
      <c r="D220" s="5" t="s">
        <v>19</v>
      </c>
      <c r="E220" s="5" t="s">
        <v>15</v>
      </c>
      <c r="F220" s="22">
        <f t="shared" si="4"/>
        <v>-1</v>
      </c>
      <c r="G220" s="2"/>
      <c r="H220" s="5">
        <v>0</v>
      </c>
      <c r="I220" s="5">
        <v>-1</v>
      </c>
      <c r="J220" s="5">
        <v>-1</v>
      </c>
    </row>
    <row r="221" spans="1:10" x14ac:dyDescent="0.35">
      <c r="A221" s="28">
        <v>480</v>
      </c>
      <c r="B221" s="14">
        <v>3</v>
      </c>
      <c r="C221" s="17">
        <v>6</v>
      </c>
      <c r="D221" s="18" t="s">
        <v>19</v>
      </c>
      <c r="E221" s="18" t="s">
        <v>16</v>
      </c>
      <c r="F221" s="22">
        <f t="shared" si="4"/>
        <v>0</v>
      </c>
      <c r="G221" s="2"/>
      <c r="H221" s="5">
        <v>0</v>
      </c>
      <c r="I221" s="5">
        <v>-1</v>
      </c>
      <c r="J221" s="5">
        <v>0</v>
      </c>
    </row>
    <row r="222" spans="1:10" x14ac:dyDescent="0.35">
      <c r="A222" s="26">
        <v>481</v>
      </c>
      <c r="B222" s="14">
        <v>3</v>
      </c>
      <c r="C222" s="17">
        <v>6</v>
      </c>
      <c r="D222" s="5" t="s">
        <v>20</v>
      </c>
      <c r="E222" s="5" t="s">
        <v>11</v>
      </c>
      <c r="F222" s="22">
        <f t="shared" si="4"/>
        <v>-1</v>
      </c>
      <c r="G222" s="2"/>
      <c r="H222" s="5">
        <v>-1</v>
      </c>
      <c r="I222" s="5">
        <v>0</v>
      </c>
      <c r="J222" s="5">
        <v>-1</v>
      </c>
    </row>
    <row r="223" spans="1:10" x14ac:dyDescent="0.35">
      <c r="A223" s="28">
        <v>482</v>
      </c>
      <c r="B223" s="14">
        <v>3</v>
      </c>
      <c r="C223" s="17">
        <v>6</v>
      </c>
      <c r="D223" s="18" t="s">
        <v>20</v>
      </c>
      <c r="E223" s="18" t="s">
        <v>15</v>
      </c>
      <c r="F223" s="22">
        <f t="shared" si="4"/>
        <v>0</v>
      </c>
      <c r="G223" s="2"/>
      <c r="H223" s="5">
        <v>1</v>
      </c>
      <c r="I223" s="5">
        <v>0</v>
      </c>
      <c r="J223" s="5">
        <v>0</v>
      </c>
    </row>
    <row r="224" spans="1:10" x14ac:dyDescent="0.35">
      <c r="A224" s="26">
        <v>483</v>
      </c>
      <c r="B224" s="14">
        <v>3</v>
      </c>
      <c r="C224" s="17">
        <v>6</v>
      </c>
      <c r="D224" s="5" t="s">
        <v>20</v>
      </c>
      <c r="E224" s="5" t="s">
        <v>16</v>
      </c>
      <c r="F224" s="22">
        <f t="shared" si="4"/>
        <v>0</v>
      </c>
      <c r="G224" s="2"/>
      <c r="H224" s="5">
        <v>0</v>
      </c>
      <c r="I224" s="5">
        <v>0</v>
      </c>
      <c r="J224" s="5">
        <v>0</v>
      </c>
    </row>
    <row r="225" spans="1:10" x14ac:dyDescent="0.35">
      <c r="A225" s="28">
        <v>484</v>
      </c>
      <c r="B225" s="14">
        <v>3</v>
      </c>
      <c r="C225" s="17">
        <v>6</v>
      </c>
      <c r="D225" s="18" t="s">
        <v>21</v>
      </c>
      <c r="E225" s="18" t="s">
        <v>11</v>
      </c>
      <c r="F225" s="22">
        <f t="shared" si="4"/>
        <v>0</v>
      </c>
      <c r="G225" s="2"/>
      <c r="H225" s="5">
        <v>0</v>
      </c>
      <c r="I225" s="5">
        <v>0</v>
      </c>
      <c r="J225" s="5">
        <v>0</v>
      </c>
    </row>
    <row r="226" spans="1:10" x14ac:dyDescent="0.35">
      <c r="A226" s="26">
        <v>485</v>
      </c>
      <c r="B226" s="14">
        <v>3</v>
      </c>
      <c r="C226" s="17">
        <v>6</v>
      </c>
      <c r="D226" s="5" t="s">
        <v>21</v>
      </c>
      <c r="E226" s="5" t="s">
        <v>15</v>
      </c>
      <c r="F226" s="22">
        <f t="shared" si="4"/>
        <v>1</v>
      </c>
      <c r="G226" s="2"/>
      <c r="H226" s="5">
        <v>1</v>
      </c>
      <c r="I226" s="5">
        <v>1</v>
      </c>
      <c r="J226" s="5">
        <v>1</v>
      </c>
    </row>
    <row r="227" spans="1:10" x14ac:dyDescent="0.35">
      <c r="A227" s="28">
        <v>486</v>
      </c>
      <c r="B227" s="14">
        <v>3</v>
      </c>
      <c r="C227" s="17">
        <v>6</v>
      </c>
      <c r="D227" s="18" t="s">
        <v>21</v>
      </c>
      <c r="E227" s="18" t="s">
        <v>16</v>
      </c>
      <c r="F227" s="22">
        <f t="shared" si="4"/>
        <v>88</v>
      </c>
      <c r="G227" s="2"/>
      <c r="H227" s="5">
        <v>88</v>
      </c>
      <c r="I227" s="5">
        <v>88</v>
      </c>
      <c r="J227" s="5">
        <v>88</v>
      </c>
    </row>
    <row r="228" spans="1:10" x14ac:dyDescent="0.35">
      <c r="A228" s="26">
        <v>487</v>
      </c>
      <c r="B228" s="15">
        <v>4</v>
      </c>
      <c r="C228" s="16">
        <v>5</v>
      </c>
      <c r="D228" s="22" t="s">
        <v>12</v>
      </c>
      <c r="E228" s="5" t="s">
        <v>11</v>
      </c>
      <c r="F228" s="22">
        <f t="shared" si="4"/>
        <v>0</v>
      </c>
      <c r="G228" s="2"/>
      <c r="H228" s="5">
        <v>0</v>
      </c>
      <c r="I228" s="5">
        <v>0</v>
      </c>
      <c r="J228" s="5">
        <v>0</v>
      </c>
    </row>
    <row r="229" spans="1:10" x14ac:dyDescent="0.35">
      <c r="A229" s="28">
        <v>488</v>
      </c>
      <c r="B229" s="15">
        <v>4</v>
      </c>
      <c r="C229" s="16">
        <v>5</v>
      </c>
      <c r="D229" s="18" t="s">
        <v>12</v>
      </c>
      <c r="E229" s="18" t="s">
        <v>15</v>
      </c>
      <c r="F229" s="22">
        <f t="shared" si="4"/>
        <v>0</v>
      </c>
      <c r="G229" s="2"/>
      <c r="H229" s="5">
        <v>0</v>
      </c>
      <c r="I229" s="5">
        <v>0</v>
      </c>
      <c r="J229" s="5">
        <v>0</v>
      </c>
    </row>
    <row r="230" spans="1:10" x14ac:dyDescent="0.35">
      <c r="A230" s="26">
        <v>489</v>
      </c>
      <c r="B230" s="15">
        <v>4</v>
      </c>
      <c r="C230" s="16">
        <v>5</v>
      </c>
      <c r="D230" s="5" t="s">
        <v>12</v>
      </c>
      <c r="E230" s="5" t="s">
        <v>16</v>
      </c>
      <c r="F230" s="22">
        <f t="shared" si="4"/>
        <v>0</v>
      </c>
      <c r="G230" s="2"/>
      <c r="H230" s="5">
        <v>0</v>
      </c>
      <c r="I230" s="5">
        <v>0</v>
      </c>
      <c r="J230" s="5">
        <v>0</v>
      </c>
    </row>
    <row r="231" spans="1:10" x14ac:dyDescent="0.35">
      <c r="A231" s="28">
        <v>490</v>
      </c>
      <c r="B231" s="15">
        <v>4</v>
      </c>
      <c r="C231" s="16">
        <v>5</v>
      </c>
      <c r="D231" s="18" t="s">
        <v>17</v>
      </c>
      <c r="E231" s="18" t="s">
        <v>11</v>
      </c>
      <c r="F231" s="22">
        <f t="shared" si="4"/>
        <v>1</v>
      </c>
      <c r="G231" s="2"/>
      <c r="H231" s="5">
        <v>1</v>
      </c>
      <c r="I231" s="5">
        <v>1</v>
      </c>
      <c r="J231" s="5">
        <v>1</v>
      </c>
    </row>
    <row r="232" spans="1:10" x14ac:dyDescent="0.35">
      <c r="A232" s="26">
        <v>491</v>
      </c>
      <c r="B232" s="15">
        <v>4</v>
      </c>
      <c r="C232" s="16">
        <v>5</v>
      </c>
      <c r="D232" s="5" t="s">
        <v>17</v>
      </c>
      <c r="E232" s="5" t="s">
        <v>15</v>
      </c>
      <c r="F232" s="22">
        <f t="shared" si="4"/>
        <v>88</v>
      </c>
      <c r="G232" s="2"/>
      <c r="H232" s="5">
        <v>88</v>
      </c>
      <c r="I232" s="5">
        <v>88</v>
      </c>
      <c r="J232" s="5">
        <v>88</v>
      </c>
    </row>
    <row r="233" spans="1:10" x14ac:dyDescent="0.35">
      <c r="A233" s="28">
        <v>492</v>
      </c>
      <c r="B233" s="15">
        <v>4</v>
      </c>
      <c r="C233" s="16">
        <v>5</v>
      </c>
      <c r="D233" s="18" t="s">
        <v>17</v>
      </c>
      <c r="E233" s="18" t="s">
        <v>16</v>
      </c>
      <c r="F233" s="22">
        <f t="shared" si="4"/>
        <v>88</v>
      </c>
      <c r="G233" s="2"/>
      <c r="H233" s="5">
        <v>88</v>
      </c>
      <c r="I233" s="5">
        <v>88</v>
      </c>
      <c r="J233" s="5">
        <v>88</v>
      </c>
    </row>
    <row r="234" spans="1:10" x14ac:dyDescent="0.35">
      <c r="A234" s="26">
        <v>493</v>
      </c>
      <c r="B234" s="15">
        <v>4</v>
      </c>
      <c r="C234" s="16">
        <v>5</v>
      </c>
      <c r="D234" s="5" t="s">
        <v>18</v>
      </c>
      <c r="E234" s="5" t="s">
        <v>11</v>
      </c>
      <c r="F234" s="22">
        <f t="shared" si="4"/>
        <v>88</v>
      </c>
      <c r="G234" s="2"/>
      <c r="H234" s="5">
        <v>88</v>
      </c>
      <c r="I234" s="5">
        <v>88</v>
      </c>
      <c r="J234" s="5">
        <v>88</v>
      </c>
    </row>
    <row r="235" spans="1:10" x14ac:dyDescent="0.35">
      <c r="A235" s="28">
        <v>494</v>
      </c>
      <c r="B235" s="15">
        <v>4</v>
      </c>
      <c r="C235" s="16">
        <v>5</v>
      </c>
      <c r="D235" s="18" t="s">
        <v>18</v>
      </c>
      <c r="E235" s="18" t="s">
        <v>15</v>
      </c>
      <c r="F235" s="22">
        <f t="shared" si="4"/>
        <v>0</v>
      </c>
      <c r="G235" s="2"/>
      <c r="H235" s="5">
        <v>0</v>
      </c>
      <c r="I235" s="5">
        <v>0</v>
      </c>
      <c r="J235" s="5">
        <v>0</v>
      </c>
    </row>
    <row r="236" spans="1:10" x14ac:dyDescent="0.35">
      <c r="A236" s="26">
        <v>495</v>
      </c>
      <c r="B236" s="15">
        <v>4</v>
      </c>
      <c r="C236" s="16">
        <v>5</v>
      </c>
      <c r="D236" s="5" t="s">
        <v>18</v>
      </c>
      <c r="E236" s="5" t="s">
        <v>16</v>
      </c>
      <c r="F236" s="22">
        <f t="shared" si="4"/>
        <v>-1</v>
      </c>
      <c r="G236" s="2"/>
      <c r="H236" s="5">
        <v>-1</v>
      </c>
      <c r="I236" s="5">
        <v>-1</v>
      </c>
      <c r="J236" s="5">
        <v>-1</v>
      </c>
    </row>
    <row r="237" spans="1:10" x14ac:dyDescent="0.35">
      <c r="A237" s="28">
        <v>496</v>
      </c>
      <c r="B237" s="15">
        <v>4</v>
      </c>
      <c r="C237" s="16">
        <v>5</v>
      </c>
      <c r="D237" s="18" t="s">
        <v>19</v>
      </c>
      <c r="E237" s="18" t="s">
        <v>11</v>
      </c>
      <c r="F237" s="22">
        <f t="shared" si="4"/>
        <v>0</v>
      </c>
      <c r="G237" s="2"/>
      <c r="H237" s="5">
        <v>0</v>
      </c>
      <c r="I237" s="5">
        <v>0</v>
      </c>
      <c r="J237" s="5">
        <v>0</v>
      </c>
    </row>
    <row r="238" spans="1:10" x14ac:dyDescent="0.35">
      <c r="A238" s="26">
        <v>497</v>
      </c>
      <c r="B238" s="15">
        <v>4</v>
      </c>
      <c r="C238" s="16">
        <v>5</v>
      </c>
      <c r="D238" s="5" t="s">
        <v>19</v>
      </c>
      <c r="E238" s="5" t="s">
        <v>15</v>
      </c>
      <c r="F238" s="22">
        <f t="shared" si="4"/>
        <v>0</v>
      </c>
      <c r="G238" s="2"/>
      <c r="H238" s="5">
        <v>0</v>
      </c>
      <c r="I238" s="5">
        <v>0</v>
      </c>
      <c r="J238" s="5">
        <v>0</v>
      </c>
    </row>
    <row r="239" spans="1:10" x14ac:dyDescent="0.35">
      <c r="A239" s="28">
        <v>498</v>
      </c>
      <c r="B239" s="15">
        <v>4</v>
      </c>
      <c r="C239" s="16">
        <v>5</v>
      </c>
      <c r="D239" s="18" t="s">
        <v>19</v>
      </c>
      <c r="E239" s="18" t="s">
        <v>16</v>
      </c>
      <c r="F239" s="22">
        <f t="shared" si="4"/>
        <v>-1</v>
      </c>
      <c r="G239" s="2"/>
      <c r="H239" s="5">
        <v>-1</v>
      </c>
      <c r="I239" s="5">
        <v>-1</v>
      </c>
      <c r="J239" s="5">
        <v>-1</v>
      </c>
    </row>
    <row r="240" spans="1:10" x14ac:dyDescent="0.35">
      <c r="A240" s="26">
        <v>499</v>
      </c>
      <c r="B240" s="15">
        <v>4</v>
      </c>
      <c r="C240" s="16">
        <v>5</v>
      </c>
      <c r="D240" s="5" t="s">
        <v>20</v>
      </c>
      <c r="E240" s="5" t="s">
        <v>11</v>
      </c>
      <c r="F240" s="22">
        <f t="shared" si="4"/>
        <v>-1</v>
      </c>
      <c r="G240" s="2"/>
      <c r="H240" s="5">
        <v>-1</v>
      </c>
      <c r="I240" s="5">
        <v>0</v>
      </c>
      <c r="J240" s="5">
        <v>-1</v>
      </c>
    </row>
    <row r="241" spans="1:10" x14ac:dyDescent="0.35">
      <c r="A241" s="28">
        <v>500</v>
      </c>
      <c r="B241" s="15">
        <v>4</v>
      </c>
      <c r="C241" s="16">
        <v>5</v>
      </c>
      <c r="D241" s="18" t="s">
        <v>20</v>
      </c>
      <c r="E241" s="18" t="s">
        <v>15</v>
      </c>
      <c r="F241" s="22">
        <f t="shared" si="4"/>
        <v>0</v>
      </c>
      <c r="G241" s="2"/>
      <c r="H241" s="5">
        <v>0</v>
      </c>
      <c r="I241" s="5">
        <v>0</v>
      </c>
      <c r="J241" s="5">
        <v>0</v>
      </c>
    </row>
    <row r="242" spans="1:10" x14ac:dyDescent="0.35">
      <c r="A242" s="26">
        <v>501</v>
      </c>
      <c r="B242" s="15">
        <v>4</v>
      </c>
      <c r="C242" s="16">
        <v>5</v>
      </c>
      <c r="D242" s="5" t="s">
        <v>20</v>
      </c>
      <c r="E242" s="5" t="s">
        <v>16</v>
      </c>
      <c r="F242" s="22">
        <f t="shared" si="4"/>
        <v>0</v>
      </c>
      <c r="G242" s="2"/>
      <c r="H242" s="5">
        <v>0</v>
      </c>
      <c r="I242" s="5">
        <v>0</v>
      </c>
      <c r="J242" s="5">
        <v>1</v>
      </c>
    </row>
    <row r="243" spans="1:10" x14ac:dyDescent="0.35">
      <c r="A243" s="28">
        <v>502</v>
      </c>
      <c r="B243" s="15">
        <v>4</v>
      </c>
      <c r="C243" s="16">
        <v>5</v>
      </c>
      <c r="D243" s="18" t="s">
        <v>21</v>
      </c>
      <c r="E243" s="18" t="s">
        <v>11</v>
      </c>
      <c r="F243" s="22">
        <f t="shared" si="4"/>
        <v>-1</v>
      </c>
      <c r="G243" s="2"/>
      <c r="H243" s="5">
        <v>-1</v>
      </c>
      <c r="I243" s="5">
        <v>-1</v>
      </c>
      <c r="J243" s="5">
        <v>-1</v>
      </c>
    </row>
    <row r="244" spans="1:10" x14ac:dyDescent="0.35">
      <c r="A244" s="26">
        <v>503</v>
      </c>
      <c r="B244" s="15">
        <v>4</v>
      </c>
      <c r="C244" s="16">
        <v>5</v>
      </c>
      <c r="D244" s="5" t="s">
        <v>21</v>
      </c>
      <c r="E244" s="5" t="s">
        <v>15</v>
      </c>
      <c r="F244" s="22">
        <f t="shared" si="4"/>
        <v>0</v>
      </c>
      <c r="G244" s="2"/>
      <c r="H244" s="5">
        <v>0</v>
      </c>
      <c r="I244" s="5">
        <v>0</v>
      </c>
      <c r="J244" s="5">
        <v>0</v>
      </c>
    </row>
    <row r="245" spans="1:10" x14ac:dyDescent="0.35">
      <c r="A245" s="28">
        <v>504</v>
      </c>
      <c r="B245" s="15">
        <v>4</v>
      </c>
      <c r="C245" s="16">
        <v>5</v>
      </c>
      <c r="D245" s="18" t="s">
        <v>21</v>
      </c>
      <c r="E245" s="18" t="s">
        <v>16</v>
      </c>
      <c r="F245" s="22">
        <f t="shared" si="4"/>
        <v>88</v>
      </c>
      <c r="G245" s="2"/>
      <c r="H245" s="5">
        <v>88</v>
      </c>
      <c r="I245" s="5">
        <v>88</v>
      </c>
      <c r="J245" s="5">
        <v>88</v>
      </c>
    </row>
    <row r="246" spans="1:10" x14ac:dyDescent="0.35">
      <c r="A246" s="26">
        <v>505</v>
      </c>
      <c r="B246" s="15">
        <v>4</v>
      </c>
      <c r="C246" s="17">
        <v>6</v>
      </c>
      <c r="D246" s="22" t="s">
        <v>12</v>
      </c>
      <c r="E246" s="5" t="s">
        <v>11</v>
      </c>
      <c r="F246" s="22">
        <f t="shared" si="4"/>
        <v>-1</v>
      </c>
      <c r="G246" s="2"/>
      <c r="H246" s="5">
        <v>-1</v>
      </c>
      <c r="I246" s="5">
        <v>0</v>
      </c>
      <c r="J246" s="5">
        <v>-1</v>
      </c>
    </row>
    <row r="247" spans="1:10" x14ac:dyDescent="0.35">
      <c r="A247" s="28">
        <v>506</v>
      </c>
      <c r="B247" s="15">
        <v>4</v>
      </c>
      <c r="C247" s="17">
        <v>6</v>
      </c>
      <c r="D247" s="18" t="s">
        <v>12</v>
      </c>
      <c r="E247" s="18" t="s">
        <v>15</v>
      </c>
      <c r="F247" s="22">
        <f t="shared" si="4"/>
        <v>0</v>
      </c>
      <c r="G247" s="2"/>
      <c r="H247" s="5">
        <v>0</v>
      </c>
      <c r="I247" s="5">
        <v>0</v>
      </c>
      <c r="J247" s="5">
        <v>0</v>
      </c>
    </row>
    <row r="248" spans="1:10" x14ac:dyDescent="0.35">
      <c r="A248" s="26">
        <v>507</v>
      </c>
      <c r="B248" s="15">
        <v>4</v>
      </c>
      <c r="C248" s="17">
        <v>6</v>
      </c>
      <c r="D248" s="5" t="s">
        <v>12</v>
      </c>
      <c r="E248" s="5" t="s">
        <v>16</v>
      </c>
      <c r="F248" s="22">
        <f t="shared" si="4"/>
        <v>0</v>
      </c>
      <c r="G248" s="2"/>
      <c r="H248" s="5">
        <v>0</v>
      </c>
      <c r="I248" s="5">
        <v>0</v>
      </c>
      <c r="J248" s="5">
        <v>0</v>
      </c>
    </row>
    <row r="249" spans="1:10" x14ac:dyDescent="0.35">
      <c r="A249" s="28">
        <v>508</v>
      </c>
      <c r="B249" s="15">
        <v>4</v>
      </c>
      <c r="C249" s="17">
        <v>6</v>
      </c>
      <c r="D249" s="18" t="s">
        <v>17</v>
      </c>
      <c r="E249" s="18" t="s">
        <v>11</v>
      </c>
      <c r="F249" s="22">
        <f t="shared" si="4"/>
        <v>-1</v>
      </c>
      <c r="G249" s="2"/>
      <c r="H249" s="5">
        <v>-1</v>
      </c>
      <c r="I249" s="5">
        <v>-1</v>
      </c>
      <c r="J249" s="5">
        <v>-1</v>
      </c>
    </row>
    <row r="250" spans="1:10" x14ac:dyDescent="0.35">
      <c r="A250" s="26">
        <v>509</v>
      </c>
      <c r="B250" s="15">
        <v>4</v>
      </c>
      <c r="C250" s="17">
        <v>6</v>
      </c>
      <c r="D250" s="5" t="s">
        <v>17</v>
      </c>
      <c r="E250" s="5" t="s">
        <v>15</v>
      </c>
      <c r="F250" s="22">
        <f t="shared" si="4"/>
        <v>88</v>
      </c>
      <c r="G250" s="2"/>
      <c r="H250" s="5">
        <v>88</v>
      </c>
      <c r="I250" s="5">
        <v>88</v>
      </c>
      <c r="J250" s="5">
        <v>88</v>
      </c>
    </row>
    <row r="251" spans="1:10" x14ac:dyDescent="0.35">
      <c r="A251" s="28">
        <v>510</v>
      </c>
      <c r="B251" s="15">
        <v>4</v>
      </c>
      <c r="C251" s="17">
        <v>6</v>
      </c>
      <c r="D251" s="18" t="s">
        <v>17</v>
      </c>
      <c r="E251" s="18" t="s">
        <v>16</v>
      </c>
      <c r="F251" s="22">
        <f t="shared" si="4"/>
        <v>88</v>
      </c>
      <c r="G251" s="2"/>
      <c r="H251" s="5">
        <v>88</v>
      </c>
      <c r="I251" s="5">
        <v>88</v>
      </c>
      <c r="J251" s="5">
        <v>88</v>
      </c>
    </row>
    <row r="252" spans="1:10" x14ac:dyDescent="0.35">
      <c r="A252" s="26">
        <v>511</v>
      </c>
      <c r="B252" s="15">
        <v>4</v>
      </c>
      <c r="C252" s="17">
        <v>6</v>
      </c>
      <c r="D252" s="5" t="s">
        <v>18</v>
      </c>
      <c r="E252" s="5" t="s">
        <v>11</v>
      </c>
      <c r="F252" s="22">
        <f t="shared" si="4"/>
        <v>88</v>
      </c>
      <c r="G252" s="2"/>
      <c r="H252" s="5">
        <v>88</v>
      </c>
      <c r="I252" s="5">
        <v>88</v>
      </c>
      <c r="J252" s="5">
        <v>88</v>
      </c>
    </row>
    <row r="253" spans="1:10" x14ac:dyDescent="0.35">
      <c r="A253" s="28">
        <v>512</v>
      </c>
      <c r="B253" s="15">
        <v>4</v>
      </c>
      <c r="C253" s="17">
        <v>6</v>
      </c>
      <c r="D253" s="18" t="s">
        <v>18</v>
      </c>
      <c r="E253" s="18" t="s">
        <v>15</v>
      </c>
      <c r="F253" s="22">
        <f t="shared" si="4"/>
        <v>0</v>
      </c>
      <c r="G253" s="2"/>
      <c r="H253" s="5">
        <v>0</v>
      </c>
      <c r="I253" s="5">
        <v>0</v>
      </c>
      <c r="J253" s="5">
        <v>0</v>
      </c>
    </row>
    <row r="254" spans="1:10" x14ac:dyDescent="0.35">
      <c r="A254" s="26">
        <v>513</v>
      </c>
      <c r="B254" s="15">
        <v>4</v>
      </c>
      <c r="C254" s="17">
        <v>6</v>
      </c>
      <c r="D254" s="5" t="s">
        <v>18</v>
      </c>
      <c r="E254" s="5" t="s">
        <v>16</v>
      </c>
      <c r="F254" s="22">
        <f t="shared" si="4"/>
        <v>-1</v>
      </c>
      <c r="G254" s="2"/>
      <c r="H254" s="5">
        <v>-1</v>
      </c>
      <c r="I254" s="5">
        <v>-1</v>
      </c>
      <c r="J254" s="5">
        <v>-1</v>
      </c>
    </row>
    <row r="255" spans="1:10" x14ac:dyDescent="0.35">
      <c r="A255" s="28">
        <v>514</v>
      </c>
      <c r="B255" s="15">
        <v>4</v>
      </c>
      <c r="C255" s="17">
        <v>6</v>
      </c>
      <c r="D255" s="18" t="s">
        <v>19</v>
      </c>
      <c r="E255" s="18" t="s">
        <v>11</v>
      </c>
      <c r="F255" s="22">
        <f t="shared" si="4"/>
        <v>0</v>
      </c>
      <c r="G255" s="2"/>
      <c r="H255" s="5">
        <v>0</v>
      </c>
      <c r="I255" s="5">
        <v>0</v>
      </c>
      <c r="J255" s="5">
        <v>0</v>
      </c>
    </row>
    <row r="256" spans="1:10" x14ac:dyDescent="0.35">
      <c r="A256" s="26">
        <v>515</v>
      </c>
      <c r="B256" s="15">
        <v>4</v>
      </c>
      <c r="C256" s="17">
        <v>6</v>
      </c>
      <c r="D256" s="5" t="s">
        <v>19</v>
      </c>
      <c r="E256" s="5" t="s">
        <v>15</v>
      </c>
      <c r="F256" s="22">
        <f t="shared" si="4"/>
        <v>0</v>
      </c>
      <c r="G256" s="2"/>
      <c r="H256" s="5">
        <v>-1</v>
      </c>
      <c r="I256" s="5">
        <v>0</v>
      </c>
      <c r="J256" s="5">
        <v>0</v>
      </c>
    </row>
    <row r="257" spans="1:10" x14ac:dyDescent="0.35">
      <c r="A257" s="28">
        <v>516</v>
      </c>
      <c r="B257" s="15">
        <v>4</v>
      </c>
      <c r="C257" s="17">
        <v>6</v>
      </c>
      <c r="D257" s="18" t="s">
        <v>19</v>
      </c>
      <c r="E257" s="18" t="s">
        <v>16</v>
      </c>
      <c r="F257" s="22">
        <f t="shared" si="4"/>
        <v>-1</v>
      </c>
      <c r="G257" s="2"/>
      <c r="H257" s="5">
        <v>-1</v>
      </c>
      <c r="I257" s="5">
        <v>-1</v>
      </c>
      <c r="J257" s="5">
        <v>88</v>
      </c>
    </row>
    <row r="258" spans="1:10" x14ac:dyDescent="0.35">
      <c r="A258" s="26">
        <v>517</v>
      </c>
      <c r="B258" s="15">
        <v>4</v>
      </c>
      <c r="C258" s="17">
        <v>6</v>
      </c>
      <c r="D258" s="5" t="s">
        <v>20</v>
      </c>
      <c r="E258" s="5" t="s">
        <v>11</v>
      </c>
      <c r="F258" s="22">
        <f t="shared" si="4"/>
        <v>0</v>
      </c>
      <c r="G258" s="2"/>
      <c r="H258" s="5">
        <v>-1</v>
      </c>
      <c r="I258" s="5">
        <v>0</v>
      </c>
      <c r="J258" s="5">
        <v>0</v>
      </c>
    </row>
    <row r="259" spans="1:10" x14ac:dyDescent="0.35">
      <c r="A259" s="28">
        <v>518</v>
      </c>
      <c r="B259" s="15">
        <v>4</v>
      </c>
      <c r="C259" s="17">
        <v>6</v>
      </c>
      <c r="D259" s="18" t="s">
        <v>20</v>
      </c>
      <c r="E259" s="18" t="s">
        <v>15</v>
      </c>
      <c r="F259" s="22">
        <f t="shared" si="4"/>
        <v>0</v>
      </c>
      <c r="G259" s="2"/>
      <c r="H259" s="5">
        <v>0</v>
      </c>
      <c r="I259" s="5">
        <v>0</v>
      </c>
      <c r="J259" s="5">
        <v>0</v>
      </c>
    </row>
    <row r="260" spans="1:10" x14ac:dyDescent="0.35">
      <c r="A260" s="26">
        <v>519</v>
      </c>
      <c r="B260" s="15">
        <v>4</v>
      </c>
      <c r="C260" s="17">
        <v>6</v>
      </c>
      <c r="D260" s="5" t="s">
        <v>20</v>
      </c>
      <c r="E260" s="5" t="s">
        <v>16</v>
      </c>
      <c r="F260" s="22">
        <f t="shared" si="4"/>
        <v>0</v>
      </c>
      <c r="G260" s="2"/>
      <c r="H260" s="5">
        <v>0</v>
      </c>
      <c r="I260" s="5">
        <v>0</v>
      </c>
      <c r="J260" s="5">
        <v>0</v>
      </c>
    </row>
    <row r="261" spans="1:10" x14ac:dyDescent="0.35">
      <c r="A261" s="28">
        <v>520</v>
      </c>
      <c r="B261" s="15">
        <v>4</v>
      </c>
      <c r="C261" s="17">
        <v>6</v>
      </c>
      <c r="D261" s="18" t="s">
        <v>21</v>
      </c>
      <c r="E261" s="18" t="s">
        <v>11</v>
      </c>
      <c r="F261" s="22">
        <f t="shared" si="4"/>
        <v>0</v>
      </c>
      <c r="G261" s="2"/>
      <c r="H261" s="5">
        <v>0</v>
      </c>
      <c r="I261" s="5">
        <v>-1</v>
      </c>
      <c r="J261" s="5">
        <v>0</v>
      </c>
    </row>
    <row r="262" spans="1:10" x14ac:dyDescent="0.35">
      <c r="A262" s="26">
        <v>521</v>
      </c>
      <c r="B262" s="15">
        <v>4</v>
      </c>
      <c r="C262" s="17">
        <v>6</v>
      </c>
      <c r="D262" s="5" t="s">
        <v>21</v>
      </c>
      <c r="E262" s="5" t="s">
        <v>15</v>
      </c>
      <c r="F262" s="22">
        <f t="shared" si="4"/>
        <v>0</v>
      </c>
      <c r="G262" s="2"/>
      <c r="H262" s="5">
        <v>0</v>
      </c>
      <c r="I262" s="5">
        <v>0</v>
      </c>
      <c r="J262" s="5">
        <v>0</v>
      </c>
    </row>
    <row r="263" spans="1:10" x14ac:dyDescent="0.35">
      <c r="A263" s="28">
        <v>522</v>
      </c>
      <c r="B263" s="15">
        <v>4</v>
      </c>
      <c r="C263" s="17">
        <v>6</v>
      </c>
      <c r="D263" s="18" t="s">
        <v>21</v>
      </c>
      <c r="E263" s="18" t="s">
        <v>16</v>
      </c>
      <c r="F263" s="22">
        <f t="shared" si="4"/>
        <v>88</v>
      </c>
      <c r="G263" s="2"/>
      <c r="H263" s="5">
        <v>88</v>
      </c>
      <c r="I263" s="5">
        <v>88</v>
      </c>
      <c r="J263" s="5">
        <v>88</v>
      </c>
    </row>
    <row r="264" spans="1:10" x14ac:dyDescent="0.35">
      <c r="A264" s="26">
        <v>523</v>
      </c>
      <c r="B264" s="16">
        <v>5</v>
      </c>
      <c r="C264" s="17">
        <v>6</v>
      </c>
      <c r="D264" s="22" t="s">
        <v>12</v>
      </c>
      <c r="E264" s="5" t="s">
        <v>11</v>
      </c>
      <c r="F264" s="22">
        <f t="shared" si="4"/>
        <v>0</v>
      </c>
      <c r="G264" s="2"/>
      <c r="H264" s="5">
        <v>-1</v>
      </c>
      <c r="I264" s="5">
        <v>0</v>
      </c>
      <c r="J264" s="5">
        <v>0</v>
      </c>
    </row>
    <row r="265" spans="1:10" x14ac:dyDescent="0.35">
      <c r="A265" s="28">
        <v>524</v>
      </c>
      <c r="B265" s="16">
        <v>5</v>
      </c>
      <c r="C265" s="17">
        <v>6</v>
      </c>
      <c r="D265" s="18" t="s">
        <v>12</v>
      </c>
      <c r="E265" s="18" t="s">
        <v>15</v>
      </c>
      <c r="F265" s="22">
        <f t="shared" si="4"/>
        <v>0</v>
      </c>
      <c r="G265" s="2"/>
      <c r="H265" s="5">
        <v>0</v>
      </c>
      <c r="I265" s="5">
        <v>0</v>
      </c>
      <c r="J265" s="5">
        <v>0</v>
      </c>
    </row>
    <row r="266" spans="1:10" x14ac:dyDescent="0.35">
      <c r="A266" s="26">
        <v>525</v>
      </c>
      <c r="B266" s="16">
        <v>5</v>
      </c>
      <c r="C266" s="17">
        <v>6</v>
      </c>
      <c r="D266" s="5" t="s">
        <v>12</v>
      </c>
      <c r="E266" s="5" t="s">
        <v>16</v>
      </c>
      <c r="F266" s="22">
        <f t="shared" si="4"/>
        <v>0</v>
      </c>
      <c r="G266" s="2"/>
      <c r="H266" s="5">
        <v>0</v>
      </c>
      <c r="I266" s="5">
        <v>0</v>
      </c>
      <c r="J266" s="5">
        <v>0</v>
      </c>
    </row>
    <row r="267" spans="1:10" x14ac:dyDescent="0.35">
      <c r="A267" s="28">
        <v>526</v>
      </c>
      <c r="B267" s="16">
        <v>5</v>
      </c>
      <c r="C267" s="17">
        <v>6</v>
      </c>
      <c r="D267" s="18" t="s">
        <v>17</v>
      </c>
      <c r="E267" s="18" t="s">
        <v>11</v>
      </c>
      <c r="F267" s="22">
        <f t="shared" si="4"/>
        <v>-1</v>
      </c>
      <c r="G267" s="2"/>
      <c r="H267" s="5">
        <v>-1</v>
      </c>
      <c r="I267" s="5">
        <v>-2</v>
      </c>
      <c r="J267" s="5">
        <v>-1</v>
      </c>
    </row>
    <row r="268" spans="1:10" x14ac:dyDescent="0.35">
      <c r="A268" s="26">
        <v>527</v>
      </c>
      <c r="B268" s="16">
        <v>5</v>
      </c>
      <c r="C268" s="17">
        <v>6</v>
      </c>
      <c r="D268" s="5" t="s">
        <v>17</v>
      </c>
      <c r="E268" s="5" t="s">
        <v>15</v>
      </c>
      <c r="F268" s="22">
        <f t="shared" si="4"/>
        <v>88</v>
      </c>
      <c r="G268" s="2"/>
      <c r="H268" s="5">
        <v>88</v>
      </c>
      <c r="I268" s="5">
        <v>88</v>
      </c>
      <c r="J268" s="5">
        <v>88</v>
      </c>
    </row>
    <row r="269" spans="1:10" x14ac:dyDescent="0.35">
      <c r="A269" s="28">
        <v>528</v>
      </c>
      <c r="B269" s="16">
        <v>5</v>
      </c>
      <c r="C269" s="17">
        <v>6</v>
      </c>
      <c r="D269" s="18" t="s">
        <v>17</v>
      </c>
      <c r="E269" s="18" t="s">
        <v>16</v>
      </c>
      <c r="F269" s="22">
        <f t="shared" ref="F269:F281" si="5">MEDIAN(H269:J269)</f>
        <v>88</v>
      </c>
      <c r="G269" s="2"/>
      <c r="H269" s="5">
        <v>88</v>
      </c>
      <c r="I269" s="5">
        <v>88</v>
      </c>
      <c r="J269" s="5">
        <v>88</v>
      </c>
    </row>
    <row r="270" spans="1:10" x14ac:dyDescent="0.35">
      <c r="A270" s="26">
        <v>529</v>
      </c>
      <c r="B270" s="16">
        <v>5</v>
      </c>
      <c r="C270" s="17">
        <v>6</v>
      </c>
      <c r="D270" s="5" t="s">
        <v>18</v>
      </c>
      <c r="E270" s="5" t="s">
        <v>11</v>
      </c>
      <c r="F270" s="22">
        <f t="shared" si="5"/>
        <v>88</v>
      </c>
      <c r="G270" s="2"/>
      <c r="H270" s="5">
        <v>88</v>
      </c>
      <c r="I270" s="5">
        <v>88</v>
      </c>
      <c r="J270" s="5">
        <v>88</v>
      </c>
    </row>
    <row r="271" spans="1:10" x14ac:dyDescent="0.35">
      <c r="A271" s="28">
        <v>530</v>
      </c>
      <c r="B271" s="16">
        <v>5</v>
      </c>
      <c r="C271" s="17">
        <v>6</v>
      </c>
      <c r="D271" s="18" t="s">
        <v>18</v>
      </c>
      <c r="E271" s="18" t="s">
        <v>15</v>
      </c>
      <c r="F271" s="22">
        <f t="shared" si="5"/>
        <v>0</v>
      </c>
      <c r="G271" s="2"/>
      <c r="H271" s="5">
        <v>0</v>
      </c>
      <c r="I271" s="5">
        <v>0</v>
      </c>
      <c r="J271" s="5">
        <v>0</v>
      </c>
    </row>
    <row r="272" spans="1:10" x14ac:dyDescent="0.35">
      <c r="A272" s="26">
        <v>531</v>
      </c>
      <c r="B272" s="16">
        <v>5</v>
      </c>
      <c r="C272" s="17">
        <v>6</v>
      </c>
      <c r="D272" s="5" t="s">
        <v>18</v>
      </c>
      <c r="E272" s="5" t="s">
        <v>16</v>
      </c>
      <c r="F272" s="22">
        <f t="shared" si="5"/>
        <v>0</v>
      </c>
      <c r="G272" s="2"/>
      <c r="H272" s="5">
        <v>0</v>
      </c>
      <c r="I272" s="5">
        <v>0</v>
      </c>
      <c r="J272" s="5">
        <v>-1</v>
      </c>
    </row>
    <row r="273" spans="1:10" x14ac:dyDescent="0.35">
      <c r="A273" s="28">
        <v>532</v>
      </c>
      <c r="B273" s="16">
        <v>5</v>
      </c>
      <c r="C273" s="17">
        <v>6</v>
      </c>
      <c r="D273" s="18" t="s">
        <v>19</v>
      </c>
      <c r="E273" s="18" t="s">
        <v>11</v>
      </c>
      <c r="F273" s="22">
        <f t="shared" si="5"/>
        <v>0</v>
      </c>
      <c r="G273" s="2"/>
      <c r="H273" s="5">
        <v>0</v>
      </c>
      <c r="I273" s="5">
        <v>0</v>
      </c>
      <c r="J273" s="5">
        <v>0</v>
      </c>
    </row>
    <row r="274" spans="1:10" x14ac:dyDescent="0.35">
      <c r="A274" s="26">
        <v>533</v>
      </c>
      <c r="B274" s="16">
        <v>5</v>
      </c>
      <c r="C274" s="17">
        <v>6</v>
      </c>
      <c r="D274" s="5" t="s">
        <v>19</v>
      </c>
      <c r="E274" s="5" t="s">
        <v>15</v>
      </c>
      <c r="F274" s="22">
        <f t="shared" si="5"/>
        <v>0</v>
      </c>
      <c r="G274" s="2"/>
      <c r="H274" s="5">
        <v>0</v>
      </c>
      <c r="I274" s="5">
        <v>0</v>
      </c>
      <c r="J274" s="5">
        <v>0</v>
      </c>
    </row>
    <row r="275" spans="1:10" x14ac:dyDescent="0.35">
      <c r="A275" s="28">
        <v>534</v>
      </c>
      <c r="B275" s="16">
        <v>5</v>
      </c>
      <c r="C275" s="17">
        <v>6</v>
      </c>
      <c r="D275" s="18" t="s">
        <v>19</v>
      </c>
      <c r="E275" s="18" t="s">
        <v>16</v>
      </c>
      <c r="F275" s="22">
        <f t="shared" si="5"/>
        <v>1</v>
      </c>
      <c r="G275" s="2"/>
      <c r="H275" s="5">
        <v>1</v>
      </c>
      <c r="I275" s="5">
        <v>1</v>
      </c>
      <c r="J275" s="5">
        <v>1</v>
      </c>
    </row>
    <row r="276" spans="1:10" x14ac:dyDescent="0.35">
      <c r="A276" s="26">
        <v>535</v>
      </c>
      <c r="B276" s="16">
        <v>5</v>
      </c>
      <c r="C276" s="17">
        <v>6</v>
      </c>
      <c r="D276" s="5" t="s">
        <v>20</v>
      </c>
      <c r="E276" s="5" t="s">
        <v>11</v>
      </c>
      <c r="F276" s="22">
        <f t="shared" si="5"/>
        <v>0</v>
      </c>
      <c r="G276" s="2"/>
      <c r="H276" s="5">
        <v>1</v>
      </c>
      <c r="I276" s="5">
        <v>0</v>
      </c>
      <c r="J276" s="5">
        <v>0</v>
      </c>
    </row>
    <row r="277" spans="1:10" x14ac:dyDescent="0.35">
      <c r="A277" s="28">
        <v>536</v>
      </c>
      <c r="B277" s="16">
        <v>5</v>
      </c>
      <c r="C277" s="17">
        <v>6</v>
      </c>
      <c r="D277" s="18" t="s">
        <v>20</v>
      </c>
      <c r="E277" s="18" t="s">
        <v>15</v>
      </c>
      <c r="F277" s="22">
        <f t="shared" si="5"/>
        <v>0</v>
      </c>
      <c r="G277" s="2"/>
      <c r="H277" s="5">
        <v>0</v>
      </c>
      <c r="I277" s="5">
        <v>0</v>
      </c>
      <c r="J277" s="5">
        <v>0</v>
      </c>
    </row>
    <row r="278" spans="1:10" x14ac:dyDescent="0.35">
      <c r="A278" s="26">
        <v>537</v>
      </c>
      <c r="B278" s="16">
        <v>5</v>
      </c>
      <c r="C278" s="17">
        <v>6</v>
      </c>
      <c r="D278" s="5" t="s">
        <v>20</v>
      </c>
      <c r="E278" s="5" t="s">
        <v>16</v>
      </c>
      <c r="F278" s="22">
        <f t="shared" si="5"/>
        <v>-1</v>
      </c>
      <c r="G278" s="2"/>
      <c r="H278" s="5">
        <v>-1</v>
      </c>
      <c r="I278" s="5">
        <v>0</v>
      </c>
      <c r="J278" s="5">
        <v>-1</v>
      </c>
    </row>
    <row r="279" spans="1:10" x14ac:dyDescent="0.35">
      <c r="A279" s="28">
        <v>538</v>
      </c>
      <c r="B279" s="16">
        <v>5</v>
      </c>
      <c r="C279" s="17">
        <v>6</v>
      </c>
      <c r="D279" s="18" t="s">
        <v>21</v>
      </c>
      <c r="E279" s="18" t="s">
        <v>11</v>
      </c>
      <c r="F279" s="22">
        <f t="shared" si="5"/>
        <v>0</v>
      </c>
      <c r="G279" s="2"/>
      <c r="H279" s="5">
        <v>1</v>
      </c>
      <c r="I279" s="5">
        <v>0</v>
      </c>
      <c r="J279" s="5">
        <v>0</v>
      </c>
    </row>
    <row r="280" spans="1:10" x14ac:dyDescent="0.35">
      <c r="A280" s="26">
        <v>539</v>
      </c>
      <c r="B280" s="16">
        <v>5</v>
      </c>
      <c r="C280" s="17">
        <v>6</v>
      </c>
      <c r="D280" s="5" t="s">
        <v>21</v>
      </c>
      <c r="E280" s="5" t="s">
        <v>15</v>
      </c>
      <c r="F280" s="22">
        <f t="shared" si="5"/>
        <v>0</v>
      </c>
      <c r="G280" s="2"/>
      <c r="H280" s="5">
        <v>0</v>
      </c>
      <c r="I280" s="5">
        <v>0</v>
      </c>
      <c r="J280" s="5">
        <v>0</v>
      </c>
    </row>
    <row r="281" spans="1:10" x14ac:dyDescent="0.35">
      <c r="A281" s="28">
        <v>540</v>
      </c>
      <c r="B281" s="16">
        <v>5</v>
      </c>
      <c r="C281" s="17">
        <v>6</v>
      </c>
      <c r="D281" s="18" t="s">
        <v>21</v>
      </c>
      <c r="E281" s="18" t="s">
        <v>16</v>
      </c>
      <c r="F281" s="22">
        <f t="shared" si="5"/>
        <v>88</v>
      </c>
      <c r="G281" s="2"/>
      <c r="H281" s="5">
        <v>88</v>
      </c>
      <c r="I281" s="5">
        <v>88</v>
      </c>
      <c r="J281" s="5">
        <v>88</v>
      </c>
    </row>
  </sheetData>
  <mergeCells count="12">
    <mergeCell ref="F10:J10"/>
    <mergeCell ref="B1:E1"/>
    <mergeCell ref="B2:C2"/>
    <mergeCell ref="G2:H2"/>
    <mergeCell ref="J2:K2"/>
    <mergeCell ref="B3:C3"/>
    <mergeCell ref="B4:C4"/>
    <mergeCell ref="B5:C5"/>
    <mergeCell ref="B6:C6"/>
    <mergeCell ref="B7:C7"/>
    <mergeCell ref="B8:C8"/>
    <mergeCell ref="B10:C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AB6C2-BC0C-42DB-920C-F054F36CFE57}">
  <dimension ref="A1:L281"/>
  <sheetViews>
    <sheetView workbookViewId="0">
      <pane xSplit="11" ySplit="11" topLeftCell="L22" activePane="bottomRight" state="frozen"/>
      <selection pane="topRight" activeCell="L1" sqref="L1"/>
      <selection pane="bottomLeft" activeCell="A12" sqref="A12"/>
      <selection pane="bottomRight" activeCell="I11" sqref="I11:K11"/>
    </sheetView>
  </sheetViews>
  <sheetFormatPr defaultRowHeight="14.5" x14ac:dyDescent="0.35"/>
  <cols>
    <col min="1" max="1" width="11.453125" bestFit="1" customWidth="1"/>
    <col min="2" max="2" width="11.453125" customWidth="1"/>
    <col min="3" max="3" width="12.453125" bestFit="1" customWidth="1"/>
    <col min="4" max="4" width="11.54296875" style="2" bestFit="1" customWidth="1"/>
    <col min="5" max="5" width="12.453125" style="2" bestFit="1" customWidth="1"/>
    <col min="6" max="6" width="9.1796875" style="2"/>
    <col min="13" max="13" width="15.453125" bestFit="1" customWidth="1"/>
    <col min="14" max="14" width="12.453125" bestFit="1" customWidth="1"/>
  </cols>
  <sheetData>
    <row r="1" spans="1:12" x14ac:dyDescent="0.35">
      <c r="C1" s="75" t="s">
        <v>23</v>
      </c>
      <c r="D1" s="75"/>
      <c r="E1" s="75"/>
      <c r="F1" s="75"/>
      <c r="G1" s="4"/>
      <c r="H1" s="4"/>
      <c r="I1" s="4"/>
      <c r="J1" s="4"/>
      <c r="K1" s="4"/>
      <c r="L1" s="4"/>
    </row>
    <row r="2" spans="1:12" x14ac:dyDescent="0.35">
      <c r="C2" s="74" t="s">
        <v>3</v>
      </c>
      <c r="D2" s="74"/>
      <c r="E2" s="3" t="s">
        <v>4</v>
      </c>
      <c r="F2" s="3" t="s">
        <v>5</v>
      </c>
      <c r="H2" s="75"/>
      <c r="I2" s="75"/>
      <c r="K2" s="74"/>
      <c r="L2" s="74"/>
    </row>
    <row r="3" spans="1:12" x14ac:dyDescent="0.35">
      <c r="C3" s="78">
        <v>1</v>
      </c>
      <c r="D3" s="78"/>
      <c r="E3" s="7" t="s">
        <v>8</v>
      </c>
      <c r="F3" s="7" t="s">
        <v>6</v>
      </c>
      <c r="H3" s="1"/>
      <c r="I3" s="1"/>
      <c r="K3" s="1"/>
      <c r="L3" s="1"/>
    </row>
    <row r="4" spans="1:12" x14ac:dyDescent="0.35">
      <c r="C4" s="79">
        <v>2</v>
      </c>
      <c r="D4" s="79"/>
      <c r="E4" s="8" t="s">
        <v>9</v>
      </c>
      <c r="F4" s="8" t="s">
        <v>6</v>
      </c>
      <c r="H4" s="1"/>
      <c r="I4" s="1"/>
      <c r="K4" s="1"/>
      <c r="L4" s="1"/>
    </row>
    <row r="5" spans="1:12" x14ac:dyDescent="0.35">
      <c r="C5" s="80">
        <v>3</v>
      </c>
      <c r="D5" s="80"/>
      <c r="E5" s="9" t="s">
        <v>10</v>
      </c>
      <c r="F5" s="9" t="s">
        <v>6</v>
      </c>
      <c r="H5" s="1"/>
      <c r="I5" s="1"/>
    </row>
    <row r="6" spans="1:12" x14ac:dyDescent="0.35">
      <c r="C6" s="81">
        <v>4</v>
      </c>
      <c r="D6" s="81"/>
      <c r="E6" s="10" t="s">
        <v>8</v>
      </c>
      <c r="F6" s="10" t="s">
        <v>7</v>
      </c>
    </row>
    <row r="7" spans="1:12" x14ac:dyDescent="0.35">
      <c r="C7" s="82">
        <v>5</v>
      </c>
      <c r="D7" s="82"/>
      <c r="E7" s="11" t="s">
        <v>9</v>
      </c>
      <c r="F7" s="11" t="s">
        <v>7</v>
      </c>
    </row>
    <row r="8" spans="1:12" x14ac:dyDescent="0.35">
      <c r="C8" s="73">
        <v>6</v>
      </c>
      <c r="D8" s="73"/>
      <c r="E8" s="19" t="s">
        <v>10</v>
      </c>
      <c r="F8" s="19" t="s">
        <v>7</v>
      </c>
    </row>
    <row r="9" spans="1:12" x14ac:dyDescent="0.35">
      <c r="A9" s="1"/>
      <c r="B9" s="1"/>
      <c r="C9" s="1"/>
      <c r="D9" s="1"/>
      <c r="F9" s="1"/>
    </row>
    <row r="10" spans="1:12" x14ac:dyDescent="0.35">
      <c r="A10" s="6"/>
      <c r="B10" s="86" t="s">
        <v>0</v>
      </c>
      <c r="C10" s="88"/>
      <c r="D10" s="87"/>
      <c r="E10" s="6"/>
      <c r="F10" s="6"/>
      <c r="G10" s="83" t="s">
        <v>25</v>
      </c>
      <c r="H10" s="84"/>
      <c r="I10" s="84"/>
      <c r="J10" s="84"/>
      <c r="K10" s="85"/>
    </row>
    <row r="11" spans="1:12" ht="15" thickBot="1" x14ac:dyDescent="0.4">
      <c r="A11" s="23" t="s">
        <v>22</v>
      </c>
      <c r="B11" s="23" t="s">
        <v>26</v>
      </c>
      <c r="C11" s="23" t="s">
        <v>13</v>
      </c>
      <c r="D11" s="23" t="s">
        <v>14</v>
      </c>
      <c r="E11" s="24" t="s">
        <v>1</v>
      </c>
      <c r="F11" s="24" t="s">
        <v>2</v>
      </c>
      <c r="G11" s="24" t="s">
        <v>24</v>
      </c>
      <c r="H11" s="25"/>
      <c r="I11" s="72" t="s">
        <v>121</v>
      </c>
      <c r="J11" s="72" t="s">
        <v>122</v>
      </c>
      <c r="K11" s="72" t="s">
        <v>123</v>
      </c>
    </row>
    <row r="12" spans="1:12" x14ac:dyDescent="0.35">
      <c r="A12" s="26">
        <v>541</v>
      </c>
      <c r="B12" s="20">
        <v>1</v>
      </c>
      <c r="C12" s="22" t="s">
        <v>27</v>
      </c>
      <c r="D12" s="22" t="s">
        <v>28</v>
      </c>
      <c r="E12" s="22" t="s">
        <v>12</v>
      </c>
      <c r="F12" s="22" t="s">
        <v>11</v>
      </c>
      <c r="G12" s="22">
        <f t="shared" ref="G12:G43" si="0">MEDIAN(I12:K12)</f>
        <v>0</v>
      </c>
      <c r="H12" s="2"/>
      <c r="I12" s="45">
        <v>0</v>
      </c>
      <c r="J12" s="45">
        <v>0</v>
      </c>
      <c r="K12" s="45">
        <v>1</v>
      </c>
    </row>
    <row r="13" spans="1:12" x14ac:dyDescent="0.35">
      <c r="A13" s="28">
        <v>542</v>
      </c>
      <c r="B13" s="12">
        <v>1</v>
      </c>
      <c r="C13" s="27" t="s">
        <v>27</v>
      </c>
      <c r="D13" s="27" t="s">
        <v>28</v>
      </c>
      <c r="E13" s="18" t="s">
        <v>12</v>
      </c>
      <c r="F13" s="18" t="s">
        <v>15</v>
      </c>
      <c r="G13" s="22">
        <f t="shared" si="0"/>
        <v>0</v>
      </c>
      <c r="H13" s="2"/>
      <c r="I13" s="45">
        <v>1</v>
      </c>
      <c r="J13" s="45">
        <v>0</v>
      </c>
      <c r="K13" s="45">
        <v>0</v>
      </c>
    </row>
    <row r="14" spans="1:12" x14ac:dyDescent="0.35">
      <c r="A14" s="26">
        <v>543</v>
      </c>
      <c r="B14" s="12">
        <v>1</v>
      </c>
      <c r="C14" s="22" t="s">
        <v>27</v>
      </c>
      <c r="D14" s="22" t="s">
        <v>28</v>
      </c>
      <c r="E14" s="5" t="s">
        <v>12</v>
      </c>
      <c r="F14" s="5" t="s">
        <v>16</v>
      </c>
      <c r="G14" s="22">
        <f t="shared" si="0"/>
        <v>0</v>
      </c>
      <c r="H14" s="2"/>
      <c r="I14" s="45">
        <v>0</v>
      </c>
      <c r="J14" s="45">
        <v>0</v>
      </c>
      <c r="K14" s="45">
        <v>0</v>
      </c>
    </row>
    <row r="15" spans="1:12" x14ac:dyDescent="0.35">
      <c r="A15" s="28">
        <v>544</v>
      </c>
      <c r="B15" s="12">
        <v>1</v>
      </c>
      <c r="C15" s="27" t="s">
        <v>27</v>
      </c>
      <c r="D15" s="27" t="s">
        <v>28</v>
      </c>
      <c r="E15" s="18" t="s">
        <v>17</v>
      </c>
      <c r="F15" s="18" t="s">
        <v>11</v>
      </c>
      <c r="G15" s="22">
        <f t="shared" si="0"/>
        <v>88</v>
      </c>
      <c r="H15" s="2"/>
      <c r="I15" s="45">
        <v>88</v>
      </c>
      <c r="J15" s="45">
        <v>88</v>
      </c>
      <c r="K15" s="45">
        <v>88</v>
      </c>
    </row>
    <row r="16" spans="1:12" x14ac:dyDescent="0.35">
      <c r="A16" s="26">
        <v>545</v>
      </c>
      <c r="B16" s="12">
        <v>1</v>
      </c>
      <c r="C16" s="22" t="s">
        <v>27</v>
      </c>
      <c r="D16" s="22" t="s">
        <v>28</v>
      </c>
      <c r="E16" s="5" t="s">
        <v>17</v>
      </c>
      <c r="F16" s="5" t="s">
        <v>15</v>
      </c>
      <c r="G16" s="22">
        <f t="shared" si="0"/>
        <v>88</v>
      </c>
      <c r="H16" s="2"/>
      <c r="I16" s="45">
        <v>0</v>
      </c>
      <c r="J16" s="45">
        <v>88</v>
      </c>
      <c r="K16" s="45">
        <v>88</v>
      </c>
    </row>
    <row r="17" spans="1:11" x14ac:dyDescent="0.35">
      <c r="A17" s="28">
        <v>546</v>
      </c>
      <c r="B17" s="12">
        <v>1</v>
      </c>
      <c r="C17" s="27" t="s">
        <v>27</v>
      </c>
      <c r="D17" s="27" t="s">
        <v>28</v>
      </c>
      <c r="E17" s="18" t="s">
        <v>17</v>
      </c>
      <c r="F17" s="18" t="s">
        <v>16</v>
      </c>
      <c r="G17" s="22">
        <f t="shared" si="0"/>
        <v>88</v>
      </c>
      <c r="H17" s="2"/>
      <c r="I17" s="45">
        <v>88</v>
      </c>
      <c r="J17" s="45">
        <v>88</v>
      </c>
      <c r="K17" s="45">
        <v>88</v>
      </c>
    </row>
    <row r="18" spans="1:11" x14ac:dyDescent="0.35">
      <c r="A18" s="26">
        <v>547</v>
      </c>
      <c r="B18" s="12">
        <v>1</v>
      </c>
      <c r="C18" s="22" t="s">
        <v>27</v>
      </c>
      <c r="D18" s="22" t="s">
        <v>28</v>
      </c>
      <c r="E18" s="5" t="s">
        <v>18</v>
      </c>
      <c r="F18" s="5" t="s">
        <v>11</v>
      </c>
      <c r="G18" s="22">
        <f t="shared" si="0"/>
        <v>88</v>
      </c>
      <c r="H18" s="2"/>
      <c r="I18" s="45">
        <v>88</v>
      </c>
      <c r="J18" s="45">
        <v>88</v>
      </c>
      <c r="K18" s="45">
        <v>88</v>
      </c>
    </row>
    <row r="19" spans="1:11" x14ac:dyDescent="0.35">
      <c r="A19" s="28">
        <v>548</v>
      </c>
      <c r="B19" s="12">
        <v>1</v>
      </c>
      <c r="C19" s="27" t="s">
        <v>27</v>
      </c>
      <c r="D19" s="27" t="s">
        <v>28</v>
      </c>
      <c r="E19" s="18" t="s">
        <v>18</v>
      </c>
      <c r="F19" s="18" t="s">
        <v>15</v>
      </c>
      <c r="G19" s="22">
        <f t="shared" si="0"/>
        <v>1</v>
      </c>
      <c r="H19" s="2"/>
      <c r="I19" s="45">
        <v>0</v>
      </c>
      <c r="J19" s="45">
        <v>1</v>
      </c>
      <c r="K19" s="45">
        <v>1</v>
      </c>
    </row>
    <row r="20" spans="1:11" x14ac:dyDescent="0.35">
      <c r="A20" s="26">
        <v>549</v>
      </c>
      <c r="B20" s="12">
        <v>1</v>
      </c>
      <c r="C20" s="22" t="s">
        <v>27</v>
      </c>
      <c r="D20" s="22" t="s">
        <v>28</v>
      </c>
      <c r="E20" s="5" t="s">
        <v>18</v>
      </c>
      <c r="F20" s="5" t="s">
        <v>16</v>
      </c>
      <c r="G20" s="22">
        <f t="shared" si="0"/>
        <v>-1</v>
      </c>
      <c r="H20" s="2"/>
      <c r="I20" s="45">
        <v>0</v>
      </c>
      <c r="J20" s="45">
        <v>-1</v>
      </c>
      <c r="K20" s="45">
        <v>-1</v>
      </c>
    </row>
    <row r="21" spans="1:11" x14ac:dyDescent="0.35">
      <c r="A21" s="28">
        <v>550</v>
      </c>
      <c r="B21" s="12">
        <v>1</v>
      </c>
      <c r="C21" s="27" t="s">
        <v>27</v>
      </c>
      <c r="D21" s="27" t="s">
        <v>28</v>
      </c>
      <c r="E21" s="18" t="s">
        <v>19</v>
      </c>
      <c r="F21" s="18" t="s">
        <v>11</v>
      </c>
      <c r="G21" s="22">
        <f t="shared" si="0"/>
        <v>-1</v>
      </c>
      <c r="H21" s="2"/>
      <c r="I21" s="45">
        <v>0</v>
      </c>
      <c r="J21" s="45">
        <v>-1</v>
      </c>
      <c r="K21" s="45">
        <v>-1</v>
      </c>
    </row>
    <row r="22" spans="1:11" x14ac:dyDescent="0.35">
      <c r="A22" s="26">
        <v>551</v>
      </c>
      <c r="B22" s="12">
        <v>1</v>
      </c>
      <c r="C22" s="22" t="s">
        <v>27</v>
      </c>
      <c r="D22" s="22" t="s">
        <v>28</v>
      </c>
      <c r="E22" s="5" t="s">
        <v>19</v>
      </c>
      <c r="F22" s="5" t="s">
        <v>15</v>
      </c>
      <c r="G22" s="22">
        <f t="shared" si="0"/>
        <v>1</v>
      </c>
      <c r="H22" s="2"/>
      <c r="I22" s="45">
        <v>1</v>
      </c>
      <c r="J22" s="45">
        <v>1</v>
      </c>
      <c r="K22" s="45">
        <v>1</v>
      </c>
    </row>
    <row r="23" spans="1:11" x14ac:dyDescent="0.35">
      <c r="A23" s="28">
        <v>552</v>
      </c>
      <c r="B23" s="12">
        <v>1</v>
      </c>
      <c r="C23" s="27" t="s">
        <v>27</v>
      </c>
      <c r="D23" s="27" t="s">
        <v>28</v>
      </c>
      <c r="E23" s="18" t="s">
        <v>19</v>
      </c>
      <c r="F23" s="18" t="s">
        <v>16</v>
      </c>
      <c r="G23" s="22">
        <f t="shared" si="0"/>
        <v>88</v>
      </c>
      <c r="H23" s="2"/>
      <c r="I23" s="45">
        <v>88</v>
      </c>
      <c r="J23" s="45">
        <v>88</v>
      </c>
      <c r="K23" s="45">
        <v>88</v>
      </c>
    </row>
    <row r="24" spans="1:11" x14ac:dyDescent="0.35">
      <c r="A24" s="26">
        <v>553</v>
      </c>
      <c r="B24" s="12">
        <v>1</v>
      </c>
      <c r="C24" s="22" t="s">
        <v>27</v>
      </c>
      <c r="D24" s="22" t="s">
        <v>28</v>
      </c>
      <c r="E24" s="5" t="s">
        <v>20</v>
      </c>
      <c r="F24" s="5" t="s">
        <v>11</v>
      </c>
      <c r="G24" s="22">
        <f t="shared" si="0"/>
        <v>-1</v>
      </c>
      <c r="H24" s="2"/>
      <c r="I24" s="45">
        <v>-1</v>
      </c>
      <c r="J24" s="45">
        <v>-2</v>
      </c>
      <c r="K24" s="45">
        <v>-1</v>
      </c>
    </row>
    <row r="25" spans="1:11" x14ac:dyDescent="0.35">
      <c r="A25" s="28">
        <v>554</v>
      </c>
      <c r="B25" s="12">
        <v>1</v>
      </c>
      <c r="C25" s="27" t="s">
        <v>27</v>
      </c>
      <c r="D25" s="27" t="s">
        <v>28</v>
      </c>
      <c r="E25" s="18" t="s">
        <v>20</v>
      </c>
      <c r="F25" s="18" t="s">
        <v>15</v>
      </c>
      <c r="G25" s="22">
        <f t="shared" si="0"/>
        <v>1</v>
      </c>
      <c r="H25" s="2"/>
      <c r="I25" s="45">
        <v>1</v>
      </c>
      <c r="J25" s="45">
        <v>1</v>
      </c>
      <c r="K25" s="45">
        <v>1</v>
      </c>
    </row>
    <row r="26" spans="1:11" x14ac:dyDescent="0.35">
      <c r="A26" s="26">
        <v>555</v>
      </c>
      <c r="B26" s="12">
        <v>1</v>
      </c>
      <c r="C26" s="22" t="s">
        <v>27</v>
      </c>
      <c r="D26" s="22" t="s">
        <v>28</v>
      </c>
      <c r="E26" s="5" t="s">
        <v>20</v>
      </c>
      <c r="F26" s="5" t="s">
        <v>16</v>
      </c>
      <c r="G26" s="22">
        <f t="shared" si="0"/>
        <v>2</v>
      </c>
      <c r="H26" s="2"/>
      <c r="I26" s="45">
        <v>2</v>
      </c>
      <c r="J26" s="45">
        <v>2</v>
      </c>
      <c r="K26" s="45">
        <v>1</v>
      </c>
    </row>
    <row r="27" spans="1:11" x14ac:dyDescent="0.35">
      <c r="A27" s="28">
        <v>556</v>
      </c>
      <c r="B27" s="12">
        <v>1</v>
      </c>
      <c r="C27" s="27" t="s">
        <v>27</v>
      </c>
      <c r="D27" s="27" t="s">
        <v>28</v>
      </c>
      <c r="E27" s="18" t="s">
        <v>21</v>
      </c>
      <c r="F27" s="18" t="s">
        <v>11</v>
      </c>
      <c r="G27" s="22">
        <f t="shared" si="0"/>
        <v>-1</v>
      </c>
      <c r="H27" s="2"/>
      <c r="I27" s="45">
        <v>-1</v>
      </c>
      <c r="J27" s="45">
        <v>-1</v>
      </c>
      <c r="K27" s="45">
        <v>-1</v>
      </c>
    </row>
    <row r="28" spans="1:11" x14ac:dyDescent="0.35">
      <c r="A28" s="26">
        <v>557</v>
      </c>
      <c r="B28" s="12">
        <v>1</v>
      </c>
      <c r="C28" s="22" t="s">
        <v>27</v>
      </c>
      <c r="D28" s="22" t="s">
        <v>28</v>
      </c>
      <c r="E28" s="5" t="s">
        <v>21</v>
      </c>
      <c r="F28" s="5" t="s">
        <v>15</v>
      </c>
      <c r="G28" s="22">
        <f t="shared" si="0"/>
        <v>0</v>
      </c>
      <c r="H28" s="2"/>
      <c r="I28" s="45">
        <v>0</v>
      </c>
      <c r="J28" s="45">
        <v>0</v>
      </c>
      <c r="K28" s="45">
        <v>0</v>
      </c>
    </row>
    <row r="29" spans="1:11" x14ac:dyDescent="0.35">
      <c r="A29" s="28">
        <v>558</v>
      </c>
      <c r="B29" s="12">
        <v>1</v>
      </c>
      <c r="C29" s="27" t="s">
        <v>27</v>
      </c>
      <c r="D29" s="27" t="s">
        <v>28</v>
      </c>
      <c r="E29" s="18" t="s">
        <v>21</v>
      </c>
      <c r="F29" s="18" t="s">
        <v>16</v>
      </c>
      <c r="G29" s="22">
        <f t="shared" si="0"/>
        <v>88</v>
      </c>
      <c r="H29" s="2"/>
      <c r="I29" s="45">
        <v>88</v>
      </c>
      <c r="J29" s="45">
        <v>88</v>
      </c>
      <c r="K29" s="45">
        <v>88</v>
      </c>
    </row>
    <row r="30" spans="1:11" x14ac:dyDescent="0.35">
      <c r="A30" s="26">
        <v>559</v>
      </c>
      <c r="B30" s="21">
        <v>2</v>
      </c>
      <c r="C30" s="22" t="s">
        <v>27</v>
      </c>
      <c r="D30" s="22" t="s">
        <v>28</v>
      </c>
      <c r="E30" s="22" t="s">
        <v>12</v>
      </c>
      <c r="F30" s="5" t="s">
        <v>11</v>
      </c>
      <c r="G30" s="22">
        <f t="shared" si="0"/>
        <v>1</v>
      </c>
      <c r="H30" s="2"/>
      <c r="I30" s="45">
        <v>1</v>
      </c>
      <c r="J30" s="45">
        <v>1</v>
      </c>
      <c r="K30" s="45">
        <v>1</v>
      </c>
    </row>
    <row r="31" spans="1:11" x14ac:dyDescent="0.35">
      <c r="A31" s="28">
        <v>560</v>
      </c>
      <c r="B31" s="13">
        <v>2</v>
      </c>
      <c r="C31" s="27" t="s">
        <v>27</v>
      </c>
      <c r="D31" s="27" t="s">
        <v>28</v>
      </c>
      <c r="E31" s="18" t="s">
        <v>12</v>
      </c>
      <c r="F31" s="18" t="s">
        <v>15</v>
      </c>
      <c r="G31" s="22">
        <f t="shared" si="0"/>
        <v>0</v>
      </c>
      <c r="H31" s="2"/>
      <c r="I31" s="45">
        <v>0</v>
      </c>
      <c r="J31" s="45">
        <v>0</v>
      </c>
      <c r="K31" s="45">
        <v>0</v>
      </c>
    </row>
    <row r="32" spans="1:11" x14ac:dyDescent="0.35">
      <c r="A32" s="26">
        <v>561</v>
      </c>
      <c r="B32" s="13">
        <v>2</v>
      </c>
      <c r="C32" s="22" t="s">
        <v>27</v>
      </c>
      <c r="D32" s="22" t="s">
        <v>28</v>
      </c>
      <c r="E32" s="5" t="s">
        <v>12</v>
      </c>
      <c r="F32" s="5" t="s">
        <v>16</v>
      </c>
      <c r="G32" s="22">
        <f t="shared" si="0"/>
        <v>1</v>
      </c>
      <c r="H32" s="2"/>
      <c r="I32" s="45">
        <v>1</v>
      </c>
      <c r="J32" s="45">
        <v>1</v>
      </c>
      <c r="K32" s="45">
        <v>1</v>
      </c>
    </row>
    <row r="33" spans="1:11" x14ac:dyDescent="0.35">
      <c r="A33" s="28">
        <v>562</v>
      </c>
      <c r="B33" s="13">
        <v>2</v>
      </c>
      <c r="C33" s="27" t="s">
        <v>27</v>
      </c>
      <c r="D33" s="27" t="s">
        <v>28</v>
      </c>
      <c r="E33" s="18" t="s">
        <v>17</v>
      </c>
      <c r="F33" s="18" t="s">
        <v>11</v>
      </c>
      <c r="G33" s="22">
        <f t="shared" si="0"/>
        <v>0</v>
      </c>
      <c r="H33" s="2"/>
      <c r="I33" s="45">
        <v>0</v>
      </c>
      <c r="J33" s="45">
        <v>0</v>
      </c>
      <c r="K33" s="45">
        <v>0</v>
      </c>
    </row>
    <row r="34" spans="1:11" x14ac:dyDescent="0.35">
      <c r="A34" s="26">
        <v>563</v>
      </c>
      <c r="B34" s="13">
        <v>2</v>
      </c>
      <c r="C34" s="22" t="s">
        <v>27</v>
      </c>
      <c r="D34" s="22" t="s">
        <v>28</v>
      </c>
      <c r="E34" s="5" t="s">
        <v>17</v>
      </c>
      <c r="F34" s="5" t="s">
        <v>15</v>
      </c>
      <c r="G34" s="22">
        <f t="shared" si="0"/>
        <v>88</v>
      </c>
      <c r="H34" s="2"/>
      <c r="I34" s="45">
        <v>0</v>
      </c>
      <c r="J34" s="45">
        <v>88</v>
      </c>
      <c r="K34" s="45">
        <v>88</v>
      </c>
    </row>
    <row r="35" spans="1:11" x14ac:dyDescent="0.35">
      <c r="A35" s="28">
        <v>564</v>
      </c>
      <c r="B35" s="13">
        <v>2</v>
      </c>
      <c r="C35" s="27" t="s">
        <v>27</v>
      </c>
      <c r="D35" s="27" t="s">
        <v>28</v>
      </c>
      <c r="E35" s="18" t="s">
        <v>17</v>
      </c>
      <c r="F35" s="18" t="s">
        <v>16</v>
      </c>
      <c r="G35" s="22">
        <f t="shared" si="0"/>
        <v>88</v>
      </c>
      <c r="H35" s="2"/>
      <c r="I35" s="45">
        <v>88</v>
      </c>
      <c r="J35" s="45">
        <v>88</v>
      </c>
      <c r="K35" s="45">
        <v>88</v>
      </c>
    </row>
    <row r="36" spans="1:11" x14ac:dyDescent="0.35">
      <c r="A36" s="26">
        <v>565</v>
      </c>
      <c r="B36" s="13">
        <v>2</v>
      </c>
      <c r="C36" s="22" t="s">
        <v>27</v>
      </c>
      <c r="D36" s="22" t="s">
        <v>28</v>
      </c>
      <c r="E36" s="5" t="s">
        <v>18</v>
      </c>
      <c r="F36" s="5" t="s">
        <v>11</v>
      </c>
      <c r="G36" s="22">
        <f t="shared" si="0"/>
        <v>88</v>
      </c>
      <c r="H36" s="2"/>
      <c r="I36" s="45">
        <v>88</v>
      </c>
      <c r="J36" s="45">
        <v>88</v>
      </c>
      <c r="K36" s="45">
        <v>88</v>
      </c>
    </row>
    <row r="37" spans="1:11" x14ac:dyDescent="0.35">
      <c r="A37" s="28">
        <v>566</v>
      </c>
      <c r="B37" s="13">
        <v>2</v>
      </c>
      <c r="C37" s="27" t="s">
        <v>27</v>
      </c>
      <c r="D37" s="27" t="s">
        <v>28</v>
      </c>
      <c r="E37" s="18" t="s">
        <v>18</v>
      </c>
      <c r="F37" s="18" t="s">
        <v>15</v>
      </c>
      <c r="G37" s="22">
        <f t="shared" si="0"/>
        <v>0</v>
      </c>
      <c r="H37" s="2"/>
      <c r="I37" s="45">
        <v>-1</v>
      </c>
      <c r="J37" s="45">
        <v>0</v>
      </c>
      <c r="K37" s="45">
        <v>0</v>
      </c>
    </row>
    <row r="38" spans="1:11" x14ac:dyDescent="0.35">
      <c r="A38" s="26">
        <v>567</v>
      </c>
      <c r="B38" s="13">
        <v>2</v>
      </c>
      <c r="C38" s="22" t="s">
        <v>27</v>
      </c>
      <c r="D38" s="22" t="s">
        <v>28</v>
      </c>
      <c r="E38" s="5" t="s">
        <v>18</v>
      </c>
      <c r="F38" s="5" t="s">
        <v>16</v>
      </c>
      <c r="G38" s="22">
        <f t="shared" si="0"/>
        <v>0</v>
      </c>
      <c r="H38" s="2"/>
      <c r="I38" s="45">
        <v>0</v>
      </c>
      <c r="J38" s="45">
        <v>0</v>
      </c>
      <c r="K38" s="45">
        <v>0</v>
      </c>
    </row>
    <row r="39" spans="1:11" x14ac:dyDescent="0.35">
      <c r="A39" s="28">
        <v>568</v>
      </c>
      <c r="B39" s="13">
        <v>2</v>
      </c>
      <c r="C39" s="27" t="s">
        <v>27</v>
      </c>
      <c r="D39" s="27" t="s">
        <v>28</v>
      </c>
      <c r="E39" s="18" t="s">
        <v>19</v>
      </c>
      <c r="F39" s="18" t="s">
        <v>11</v>
      </c>
      <c r="G39" s="22">
        <f t="shared" si="0"/>
        <v>0</v>
      </c>
      <c r="H39" s="2"/>
      <c r="I39" s="45">
        <v>0</v>
      </c>
      <c r="J39" s="45">
        <v>0</v>
      </c>
      <c r="K39" s="45">
        <v>0</v>
      </c>
    </row>
    <row r="40" spans="1:11" x14ac:dyDescent="0.35">
      <c r="A40" s="26">
        <v>569</v>
      </c>
      <c r="B40" s="13">
        <v>2</v>
      </c>
      <c r="C40" s="22" t="s">
        <v>27</v>
      </c>
      <c r="D40" s="22" t="s">
        <v>28</v>
      </c>
      <c r="E40" s="5" t="s">
        <v>19</v>
      </c>
      <c r="F40" s="5" t="s">
        <v>15</v>
      </c>
      <c r="G40" s="22">
        <f t="shared" si="0"/>
        <v>0</v>
      </c>
      <c r="H40" s="2"/>
      <c r="I40" s="45">
        <v>0</v>
      </c>
      <c r="J40" s="45">
        <v>0</v>
      </c>
      <c r="K40" s="45">
        <v>1</v>
      </c>
    </row>
    <row r="41" spans="1:11" x14ac:dyDescent="0.35">
      <c r="A41" s="28">
        <v>570</v>
      </c>
      <c r="B41" s="13">
        <v>2</v>
      </c>
      <c r="C41" s="27" t="s">
        <v>27</v>
      </c>
      <c r="D41" s="27" t="s">
        <v>28</v>
      </c>
      <c r="E41" s="18" t="s">
        <v>19</v>
      </c>
      <c r="F41" s="18" t="s">
        <v>16</v>
      </c>
      <c r="G41" s="22">
        <f t="shared" si="0"/>
        <v>0</v>
      </c>
      <c r="H41" s="2"/>
      <c r="I41" s="45">
        <v>0</v>
      </c>
      <c r="J41" s="45">
        <v>0</v>
      </c>
      <c r="K41" s="45">
        <v>88</v>
      </c>
    </row>
    <row r="42" spans="1:11" x14ac:dyDescent="0.35">
      <c r="A42" s="26">
        <v>571</v>
      </c>
      <c r="B42" s="13">
        <v>2</v>
      </c>
      <c r="C42" s="22" t="s">
        <v>27</v>
      </c>
      <c r="D42" s="22" t="s">
        <v>28</v>
      </c>
      <c r="E42" s="5" t="s">
        <v>20</v>
      </c>
      <c r="F42" s="5" t="s">
        <v>11</v>
      </c>
      <c r="G42" s="22">
        <f t="shared" si="0"/>
        <v>1</v>
      </c>
      <c r="H42" s="2"/>
      <c r="I42" s="45">
        <v>1</v>
      </c>
      <c r="J42" s="45">
        <v>0</v>
      </c>
      <c r="K42" s="45">
        <v>1</v>
      </c>
    </row>
    <row r="43" spans="1:11" x14ac:dyDescent="0.35">
      <c r="A43" s="28">
        <v>572</v>
      </c>
      <c r="B43" s="13">
        <v>2</v>
      </c>
      <c r="C43" s="27" t="s">
        <v>27</v>
      </c>
      <c r="D43" s="27" t="s">
        <v>28</v>
      </c>
      <c r="E43" s="18" t="s">
        <v>20</v>
      </c>
      <c r="F43" s="18" t="s">
        <v>15</v>
      </c>
      <c r="G43" s="22">
        <f t="shared" si="0"/>
        <v>0</v>
      </c>
      <c r="H43" s="2"/>
      <c r="I43" s="45">
        <v>0</v>
      </c>
      <c r="J43" s="45">
        <v>0</v>
      </c>
      <c r="K43" s="45">
        <v>1</v>
      </c>
    </row>
    <row r="44" spans="1:11" x14ac:dyDescent="0.35">
      <c r="A44" s="26">
        <v>573</v>
      </c>
      <c r="B44" s="13">
        <v>2</v>
      </c>
      <c r="C44" s="22" t="s">
        <v>27</v>
      </c>
      <c r="D44" s="22" t="s">
        <v>28</v>
      </c>
      <c r="E44" s="5" t="s">
        <v>20</v>
      </c>
      <c r="F44" s="5" t="s">
        <v>16</v>
      </c>
      <c r="G44" s="22">
        <f t="shared" ref="G44:G71" si="1">MEDIAN(I44:K44)</f>
        <v>0</v>
      </c>
      <c r="H44" s="2"/>
      <c r="I44" s="45">
        <v>0</v>
      </c>
      <c r="J44" s="45">
        <v>0</v>
      </c>
      <c r="K44" s="45">
        <v>1</v>
      </c>
    </row>
    <row r="45" spans="1:11" x14ac:dyDescent="0.35">
      <c r="A45" s="28">
        <v>574</v>
      </c>
      <c r="B45" s="13">
        <v>2</v>
      </c>
      <c r="C45" s="27" t="s">
        <v>27</v>
      </c>
      <c r="D45" s="27" t="s">
        <v>28</v>
      </c>
      <c r="E45" s="18" t="s">
        <v>21</v>
      </c>
      <c r="F45" s="18" t="s">
        <v>11</v>
      </c>
      <c r="G45" s="22">
        <f t="shared" si="1"/>
        <v>0</v>
      </c>
      <c r="H45" s="2"/>
      <c r="I45" s="45">
        <v>0</v>
      </c>
      <c r="J45" s="45">
        <v>0</v>
      </c>
      <c r="K45" s="45">
        <v>0</v>
      </c>
    </row>
    <row r="46" spans="1:11" x14ac:dyDescent="0.35">
      <c r="A46" s="26">
        <v>575</v>
      </c>
      <c r="B46" s="13">
        <v>2</v>
      </c>
      <c r="C46" s="22" t="s">
        <v>27</v>
      </c>
      <c r="D46" s="22" t="s">
        <v>28</v>
      </c>
      <c r="E46" s="5" t="s">
        <v>21</v>
      </c>
      <c r="F46" s="5" t="s">
        <v>15</v>
      </c>
      <c r="G46" s="22">
        <f t="shared" si="1"/>
        <v>0</v>
      </c>
      <c r="H46" s="2"/>
      <c r="I46" s="45">
        <v>0</v>
      </c>
      <c r="J46" s="45">
        <v>1</v>
      </c>
      <c r="K46" s="45">
        <v>0</v>
      </c>
    </row>
    <row r="47" spans="1:11" x14ac:dyDescent="0.35">
      <c r="A47" s="28">
        <v>576</v>
      </c>
      <c r="B47" s="13">
        <v>2</v>
      </c>
      <c r="C47" s="27" t="s">
        <v>27</v>
      </c>
      <c r="D47" s="27" t="s">
        <v>28</v>
      </c>
      <c r="E47" s="18" t="s">
        <v>21</v>
      </c>
      <c r="F47" s="18" t="s">
        <v>16</v>
      </c>
      <c r="G47" s="22">
        <f t="shared" si="1"/>
        <v>88</v>
      </c>
      <c r="H47" s="2"/>
      <c r="I47" s="45">
        <v>88</v>
      </c>
      <c r="J47" s="45">
        <v>88</v>
      </c>
      <c r="K47" s="45">
        <v>88</v>
      </c>
    </row>
    <row r="48" spans="1:11" x14ac:dyDescent="0.35">
      <c r="A48" s="26">
        <v>577</v>
      </c>
      <c r="B48" s="14">
        <v>3</v>
      </c>
      <c r="C48" s="22" t="s">
        <v>27</v>
      </c>
      <c r="D48" s="22" t="s">
        <v>28</v>
      </c>
      <c r="E48" s="22" t="s">
        <v>12</v>
      </c>
      <c r="F48" s="5" t="s">
        <v>11</v>
      </c>
      <c r="G48" s="22">
        <f t="shared" si="1"/>
        <v>0</v>
      </c>
      <c r="H48" s="2"/>
      <c r="I48" s="45">
        <v>0</v>
      </c>
      <c r="J48" s="45">
        <v>0</v>
      </c>
      <c r="K48" s="45">
        <v>0</v>
      </c>
    </row>
    <row r="49" spans="1:11" x14ac:dyDescent="0.35">
      <c r="A49" s="28">
        <v>578</v>
      </c>
      <c r="B49" s="14">
        <v>3</v>
      </c>
      <c r="C49" s="27" t="s">
        <v>27</v>
      </c>
      <c r="D49" s="27" t="s">
        <v>28</v>
      </c>
      <c r="E49" s="18" t="s">
        <v>12</v>
      </c>
      <c r="F49" s="18" t="s">
        <v>15</v>
      </c>
      <c r="G49" s="22">
        <f t="shared" si="1"/>
        <v>0</v>
      </c>
      <c r="H49" s="2"/>
      <c r="I49" s="45">
        <v>0</v>
      </c>
      <c r="J49" s="45">
        <v>0</v>
      </c>
      <c r="K49" s="45">
        <v>0</v>
      </c>
    </row>
    <row r="50" spans="1:11" x14ac:dyDescent="0.35">
      <c r="A50" s="26">
        <v>579</v>
      </c>
      <c r="B50" s="14">
        <v>3</v>
      </c>
      <c r="C50" s="22" t="s">
        <v>27</v>
      </c>
      <c r="D50" s="22" t="s">
        <v>28</v>
      </c>
      <c r="E50" s="5" t="s">
        <v>12</v>
      </c>
      <c r="F50" s="5" t="s">
        <v>16</v>
      </c>
      <c r="G50" s="22">
        <f t="shared" si="1"/>
        <v>-1</v>
      </c>
      <c r="H50" s="2"/>
      <c r="I50" s="45">
        <v>-1</v>
      </c>
      <c r="J50" s="45">
        <v>-1</v>
      </c>
      <c r="K50" s="45">
        <v>-1</v>
      </c>
    </row>
    <row r="51" spans="1:11" x14ac:dyDescent="0.35">
      <c r="A51" s="28">
        <v>580</v>
      </c>
      <c r="B51" s="14">
        <v>3</v>
      </c>
      <c r="C51" s="27" t="s">
        <v>27</v>
      </c>
      <c r="D51" s="27" t="s">
        <v>28</v>
      </c>
      <c r="E51" s="18" t="s">
        <v>17</v>
      </c>
      <c r="F51" s="18" t="s">
        <v>11</v>
      </c>
      <c r="G51" s="22">
        <f t="shared" si="1"/>
        <v>1</v>
      </c>
      <c r="H51" s="2"/>
      <c r="I51" s="45">
        <v>1</v>
      </c>
      <c r="J51" s="45">
        <v>1</v>
      </c>
      <c r="K51" s="45">
        <v>1</v>
      </c>
    </row>
    <row r="52" spans="1:11" x14ac:dyDescent="0.35">
      <c r="A52" s="26">
        <v>581</v>
      </c>
      <c r="B52" s="14">
        <v>3</v>
      </c>
      <c r="C52" s="22" t="s">
        <v>27</v>
      </c>
      <c r="D52" s="22" t="s">
        <v>28</v>
      </c>
      <c r="E52" s="5" t="s">
        <v>17</v>
      </c>
      <c r="F52" s="5" t="s">
        <v>15</v>
      </c>
      <c r="G52" s="22">
        <f t="shared" si="1"/>
        <v>88</v>
      </c>
      <c r="H52" s="2"/>
      <c r="I52" s="45">
        <v>0</v>
      </c>
      <c r="J52" s="45">
        <v>88</v>
      </c>
      <c r="K52" s="45">
        <v>88</v>
      </c>
    </row>
    <row r="53" spans="1:11" x14ac:dyDescent="0.35">
      <c r="A53" s="28">
        <v>582</v>
      </c>
      <c r="B53" s="14">
        <v>3</v>
      </c>
      <c r="C53" s="27" t="s">
        <v>27</v>
      </c>
      <c r="D53" s="27" t="s">
        <v>28</v>
      </c>
      <c r="E53" s="18" t="s">
        <v>17</v>
      </c>
      <c r="F53" s="18" t="s">
        <v>16</v>
      </c>
      <c r="G53" s="22">
        <f t="shared" si="1"/>
        <v>88</v>
      </c>
      <c r="H53" s="2"/>
      <c r="I53" s="45">
        <v>88</v>
      </c>
      <c r="J53" s="45">
        <v>88</v>
      </c>
      <c r="K53" s="45">
        <v>88</v>
      </c>
    </row>
    <row r="54" spans="1:11" x14ac:dyDescent="0.35">
      <c r="A54" s="26">
        <v>583</v>
      </c>
      <c r="B54" s="14">
        <v>3</v>
      </c>
      <c r="C54" s="22" t="s">
        <v>27</v>
      </c>
      <c r="D54" s="22" t="s">
        <v>28</v>
      </c>
      <c r="E54" s="5" t="s">
        <v>18</v>
      </c>
      <c r="F54" s="5" t="s">
        <v>11</v>
      </c>
      <c r="G54" s="22">
        <f t="shared" si="1"/>
        <v>88</v>
      </c>
      <c r="H54" s="2"/>
      <c r="I54" s="45">
        <v>88</v>
      </c>
      <c r="J54" s="45">
        <v>88</v>
      </c>
      <c r="K54" s="45">
        <v>0</v>
      </c>
    </row>
    <row r="55" spans="1:11" x14ac:dyDescent="0.35">
      <c r="A55" s="28">
        <v>584</v>
      </c>
      <c r="B55" s="14">
        <v>3</v>
      </c>
      <c r="C55" s="27" t="s">
        <v>27</v>
      </c>
      <c r="D55" s="27" t="s">
        <v>28</v>
      </c>
      <c r="E55" s="18" t="s">
        <v>18</v>
      </c>
      <c r="F55" s="18" t="s">
        <v>15</v>
      </c>
      <c r="G55" s="22">
        <f t="shared" si="1"/>
        <v>0</v>
      </c>
      <c r="H55" s="2"/>
      <c r="I55" s="45">
        <v>0</v>
      </c>
      <c r="J55" s="45">
        <v>0</v>
      </c>
      <c r="K55" s="45">
        <v>88</v>
      </c>
    </row>
    <row r="56" spans="1:11" x14ac:dyDescent="0.35">
      <c r="A56" s="26">
        <v>585</v>
      </c>
      <c r="B56" s="14">
        <v>3</v>
      </c>
      <c r="C56" s="22" t="s">
        <v>27</v>
      </c>
      <c r="D56" s="22" t="s">
        <v>28</v>
      </c>
      <c r="E56" s="5" t="s">
        <v>18</v>
      </c>
      <c r="F56" s="5" t="s">
        <v>16</v>
      </c>
      <c r="G56" s="22">
        <f t="shared" si="1"/>
        <v>0</v>
      </c>
      <c r="H56" s="2"/>
      <c r="I56" s="45">
        <v>0</v>
      </c>
      <c r="J56" s="45">
        <v>0</v>
      </c>
      <c r="K56" s="45">
        <v>-1</v>
      </c>
    </row>
    <row r="57" spans="1:11" x14ac:dyDescent="0.35">
      <c r="A57" s="28">
        <v>586</v>
      </c>
      <c r="B57" s="14">
        <v>3</v>
      </c>
      <c r="C57" s="27" t="s">
        <v>27</v>
      </c>
      <c r="D57" s="27" t="s">
        <v>28</v>
      </c>
      <c r="E57" s="18" t="s">
        <v>19</v>
      </c>
      <c r="F57" s="18" t="s">
        <v>11</v>
      </c>
      <c r="G57" s="22">
        <f t="shared" si="1"/>
        <v>0</v>
      </c>
      <c r="H57" s="2"/>
      <c r="I57" s="45">
        <v>0</v>
      </c>
      <c r="J57" s="45">
        <v>0</v>
      </c>
      <c r="K57" s="45">
        <v>0</v>
      </c>
    </row>
    <row r="58" spans="1:11" x14ac:dyDescent="0.35">
      <c r="A58" s="26">
        <v>587</v>
      </c>
      <c r="B58" s="14">
        <v>3</v>
      </c>
      <c r="C58" s="22" t="s">
        <v>27</v>
      </c>
      <c r="D58" s="22" t="s">
        <v>28</v>
      </c>
      <c r="E58" s="5" t="s">
        <v>19</v>
      </c>
      <c r="F58" s="5" t="s">
        <v>15</v>
      </c>
      <c r="G58" s="22">
        <f t="shared" si="1"/>
        <v>0</v>
      </c>
      <c r="H58" s="2"/>
      <c r="I58" s="45">
        <v>0</v>
      </c>
      <c r="J58" s="45">
        <v>0</v>
      </c>
      <c r="K58" s="45">
        <v>-1</v>
      </c>
    </row>
    <row r="59" spans="1:11" x14ac:dyDescent="0.35">
      <c r="A59" s="28">
        <v>588</v>
      </c>
      <c r="B59" s="14">
        <v>3</v>
      </c>
      <c r="C59" s="27" t="s">
        <v>27</v>
      </c>
      <c r="D59" s="27" t="s">
        <v>28</v>
      </c>
      <c r="E59" s="18" t="s">
        <v>19</v>
      </c>
      <c r="F59" s="18" t="s">
        <v>16</v>
      </c>
      <c r="G59" s="22">
        <f t="shared" si="1"/>
        <v>0</v>
      </c>
      <c r="H59" s="2"/>
      <c r="I59" s="45">
        <v>0</v>
      </c>
      <c r="J59" s="45">
        <v>1</v>
      </c>
      <c r="K59" s="45">
        <v>0</v>
      </c>
    </row>
    <row r="60" spans="1:11" x14ac:dyDescent="0.35">
      <c r="A60" s="26">
        <v>589</v>
      </c>
      <c r="B60" s="14">
        <v>3</v>
      </c>
      <c r="C60" s="22" t="s">
        <v>27</v>
      </c>
      <c r="D60" s="22" t="s">
        <v>28</v>
      </c>
      <c r="E60" s="5" t="s">
        <v>20</v>
      </c>
      <c r="F60" s="5" t="s">
        <v>11</v>
      </c>
      <c r="G60" s="22">
        <f t="shared" si="1"/>
        <v>0</v>
      </c>
      <c r="H60" s="2"/>
      <c r="I60" s="45">
        <v>0</v>
      </c>
      <c r="J60" s="45">
        <v>0</v>
      </c>
      <c r="K60" s="45">
        <v>1</v>
      </c>
    </row>
    <row r="61" spans="1:11" x14ac:dyDescent="0.35">
      <c r="A61" s="28">
        <v>590</v>
      </c>
      <c r="B61" s="14">
        <v>3</v>
      </c>
      <c r="C61" s="27" t="s">
        <v>27</v>
      </c>
      <c r="D61" s="27" t="s">
        <v>28</v>
      </c>
      <c r="E61" s="18" t="s">
        <v>20</v>
      </c>
      <c r="F61" s="18" t="s">
        <v>15</v>
      </c>
      <c r="G61" s="22">
        <f t="shared" si="1"/>
        <v>0</v>
      </c>
      <c r="H61" s="2"/>
      <c r="I61" s="45">
        <v>0</v>
      </c>
      <c r="J61" s="45">
        <v>0</v>
      </c>
      <c r="K61" s="45">
        <v>1</v>
      </c>
    </row>
    <row r="62" spans="1:11" x14ac:dyDescent="0.35">
      <c r="A62" s="26">
        <v>591</v>
      </c>
      <c r="B62" s="14">
        <v>3</v>
      </c>
      <c r="C62" s="22" t="s">
        <v>27</v>
      </c>
      <c r="D62" s="22" t="s">
        <v>28</v>
      </c>
      <c r="E62" s="5" t="s">
        <v>20</v>
      </c>
      <c r="F62" s="5" t="s">
        <v>16</v>
      </c>
      <c r="G62" s="22">
        <f t="shared" si="1"/>
        <v>0</v>
      </c>
      <c r="H62" s="2"/>
      <c r="I62" s="45">
        <v>0</v>
      </c>
      <c r="J62" s="45">
        <v>0</v>
      </c>
      <c r="K62" s="45">
        <v>-1</v>
      </c>
    </row>
    <row r="63" spans="1:11" x14ac:dyDescent="0.35">
      <c r="A63" s="28">
        <v>592</v>
      </c>
      <c r="B63" s="14">
        <v>3</v>
      </c>
      <c r="C63" s="27" t="s">
        <v>27</v>
      </c>
      <c r="D63" s="27" t="s">
        <v>28</v>
      </c>
      <c r="E63" s="18" t="s">
        <v>21</v>
      </c>
      <c r="F63" s="18" t="s">
        <v>11</v>
      </c>
      <c r="G63" s="22">
        <f t="shared" si="1"/>
        <v>0</v>
      </c>
      <c r="H63" s="2"/>
      <c r="I63" s="45">
        <v>0</v>
      </c>
      <c r="J63" s="45">
        <v>0</v>
      </c>
      <c r="K63" s="45">
        <v>-1</v>
      </c>
    </row>
    <row r="64" spans="1:11" x14ac:dyDescent="0.35">
      <c r="A64" s="26">
        <v>593</v>
      </c>
      <c r="B64" s="14">
        <v>3</v>
      </c>
      <c r="C64" s="22" t="s">
        <v>27</v>
      </c>
      <c r="D64" s="22" t="s">
        <v>28</v>
      </c>
      <c r="E64" s="5" t="s">
        <v>21</v>
      </c>
      <c r="F64" s="5" t="s">
        <v>15</v>
      </c>
      <c r="G64" s="22">
        <f t="shared" si="1"/>
        <v>0</v>
      </c>
      <c r="H64" s="2"/>
      <c r="I64" s="45">
        <v>0</v>
      </c>
      <c r="J64" s="45">
        <v>0</v>
      </c>
      <c r="K64" s="45">
        <v>0</v>
      </c>
    </row>
    <row r="65" spans="1:11" x14ac:dyDescent="0.35">
      <c r="A65" s="28">
        <v>594</v>
      </c>
      <c r="B65" s="14">
        <v>3</v>
      </c>
      <c r="C65" s="27" t="s">
        <v>27</v>
      </c>
      <c r="D65" s="27" t="s">
        <v>28</v>
      </c>
      <c r="E65" s="18" t="s">
        <v>21</v>
      </c>
      <c r="F65" s="18" t="s">
        <v>16</v>
      </c>
      <c r="G65" s="22">
        <f t="shared" si="1"/>
        <v>88</v>
      </c>
      <c r="H65" s="2"/>
      <c r="I65" s="45">
        <v>88</v>
      </c>
      <c r="J65" s="45">
        <v>88</v>
      </c>
      <c r="K65" s="45">
        <v>88</v>
      </c>
    </row>
    <row r="66" spans="1:11" x14ac:dyDescent="0.35">
      <c r="A66" s="26">
        <v>595</v>
      </c>
      <c r="B66" s="15">
        <v>4</v>
      </c>
      <c r="C66" s="22" t="s">
        <v>27</v>
      </c>
      <c r="D66" s="22" t="s">
        <v>28</v>
      </c>
      <c r="E66" s="22" t="s">
        <v>12</v>
      </c>
      <c r="F66" s="5" t="s">
        <v>11</v>
      </c>
      <c r="G66" s="22">
        <f t="shared" si="1"/>
        <v>0</v>
      </c>
      <c r="H66" s="2"/>
      <c r="I66" s="45">
        <v>0</v>
      </c>
      <c r="J66" s="45">
        <v>0</v>
      </c>
      <c r="K66" s="45">
        <v>0</v>
      </c>
    </row>
    <row r="67" spans="1:11" x14ac:dyDescent="0.35">
      <c r="A67" s="28">
        <v>596</v>
      </c>
      <c r="B67" s="15">
        <v>4</v>
      </c>
      <c r="C67" s="27" t="s">
        <v>27</v>
      </c>
      <c r="D67" s="27" t="s">
        <v>28</v>
      </c>
      <c r="E67" s="18" t="s">
        <v>12</v>
      </c>
      <c r="F67" s="18" t="s">
        <v>15</v>
      </c>
      <c r="G67" s="22">
        <f t="shared" si="1"/>
        <v>0</v>
      </c>
      <c r="H67" s="2"/>
      <c r="I67" s="45">
        <v>0</v>
      </c>
      <c r="J67" s="45">
        <v>0</v>
      </c>
      <c r="K67" s="45">
        <v>-1</v>
      </c>
    </row>
    <row r="68" spans="1:11" x14ac:dyDescent="0.35">
      <c r="A68" s="26">
        <v>597</v>
      </c>
      <c r="B68" s="15">
        <v>4</v>
      </c>
      <c r="C68" s="22" t="s">
        <v>27</v>
      </c>
      <c r="D68" s="22" t="s">
        <v>28</v>
      </c>
      <c r="E68" s="5" t="s">
        <v>12</v>
      </c>
      <c r="F68" s="5" t="s">
        <v>16</v>
      </c>
      <c r="G68" s="22">
        <f t="shared" si="1"/>
        <v>-2</v>
      </c>
      <c r="H68" s="2"/>
      <c r="I68" s="45">
        <v>-1</v>
      </c>
      <c r="J68" s="45">
        <v>-2</v>
      </c>
      <c r="K68" s="45">
        <v>-2</v>
      </c>
    </row>
    <row r="69" spans="1:11" x14ac:dyDescent="0.35">
      <c r="A69" s="28">
        <v>598</v>
      </c>
      <c r="B69" s="15">
        <v>4</v>
      </c>
      <c r="C69" s="27" t="s">
        <v>27</v>
      </c>
      <c r="D69" s="27" t="s">
        <v>28</v>
      </c>
      <c r="E69" s="18" t="s">
        <v>17</v>
      </c>
      <c r="F69" s="18" t="s">
        <v>11</v>
      </c>
      <c r="G69" s="22">
        <f t="shared" si="1"/>
        <v>1</v>
      </c>
      <c r="H69" s="2"/>
      <c r="I69" s="45">
        <v>0</v>
      </c>
      <c r="J69" s="45">
        <v>1</v>
      </c>
      <c r="K69" s="45">
        <v>1</v>
      </c>
    </row>
    <row r="70" spans="1:11" x14ac:dyDescent="0.35">
      <c r="A70" s="26">
        <v>599</v>
      </c>
      <c r="B70" s="15">
        <v>4</v>
      </c>
      <c r="C70" s="22" t="s">
        <v>27</v>
      </c>
      <c r="D70" s="22" t="s">
        <v>28</v>
      </c>
      <c r="E70" s="5" t="s">
        <v>17</v>
      </c>
      <c r="F70" s="5" t="s">
        <v>15</v>
      </c>
      <c r="G70" s="22">
        <f t="shared" si="1"/>
        <v>88</v>
      </c>
      <c r="H70" s="2"/>
      <c r="I70" s="45">
        <v>0</v>
      </c>
      <c r="J70" s="45">
        <v>88</v>
      </c>
      <c r="K70" s="45">
        <v>88</v>
      </c>
    </row>
    <row r="71" spans="1:11" x14ac:dyDescent="0.35">
      <c r="A71" s="28">
        <v>600</v>
      </c>
      <c r="B71" s="15">
        <v>4</v>
      </c>
      <c r="C71" s="27" t="s">
        <v>27</v>
      </c>
      <c r="D71" s="27" t="s">
        <v>28</v>
      </c>
      <c r="E71" s="18" t="s">
        <v>17</v>
      </c>
      <c r="F71" s="18" t="s">
        <v>16</v>
      </c>
      <c r="G71" s="22">
        <f t="shared" si="1"/>
        <v>88</v>
      </c>
      <c r="H71" s="2"/>
      <c r="I71" s="45">
        <v>88</v>
      </c>
      <c r="J71" s="45">
        <v>88</v>
      </c>
      <c r="K71" s="45">
        <v>88</v>
      </c>
    </row>
    <row r="72" spans="1:11" x14ac:dyDescent="0.35">
      <c r="A72" s="26">
        <v>601</v>
      </c>
      <c r="B72" s="15">
        <v>4</v>
      </c>
      <c r="C72" s="22" t="s">
        <v>27</v>
      </c>
      <c r="D72" s="22" t="s">
        <v>28</v>
      </c>
      <c r="E72" s="5" t="s">
        <v>18</v>
      </c>
      <c r="F72" s="5" t="s">
        <v>11</v>
      </c>
      <c r="G72" s="22">
        <f t="shared" ref="G72:G76" si="2">MEDIAN(I72:K72)</f>
        <v>88</v>
      </c>
      <c r="H72" s="2"/>
      <c r="I72" s="5">
        <v>88</v>
      </c>
      <c r="J72" s="5">
        <v>88</v>
      </c>
      <c r="K72" s="5">
        <v>88</v>
      </c>
    </row>
    <row r="73" spans="1:11" x14ac:dyDescent="0.35">
      <c r="A73" s="28">
        <v>602</v>
      </c>
      <c r="B73" s="15">
        <v>4</v>
      </c>
      <c r="C73" s="27" t="s">
        <v>27</v>
      </c>
      <c r="D73" s="27" t="s">
        <v>28</v>
      </c>
      <c r="E73" s="18" t="s">
        <v>18</v>
      </c>
      <c r="F73" s="18" t="s">
        <v>15</v>
      </c>
      <c r="G73" s="22">
        <f t="shared" si="2"/>
        <v>0</v>
      </c>
      <c r="H73" s="2"/>
      <c r="I73" s="5">
        <v>0</v>
      </c>
      <c r="J73" s="5">
        <v>0</v>
      </c>
      <c r="K73" s="5">
        <v>0</v>
      </c>
    </row>
    <row r="74" spans="1:11" x14ac:dyDescent="0.35">
      <c r="A74" s="26">
        <v>603</v>
      </c>
      <c r="B74" s="15">
        <v>4</v>
      </c>
      <c r="C74" s="22" t="s">
        <v>27</v>
      </c>
      <c r="D74" s="22" t="s">
        <v>28</v>
      </c>
      <c r="E74" s="5" t="s">
        <v>18</v>
      </c>
      <c r="F74" s="5" t="s">
        <v>16</v>
      </c>
      <c r="G74" s="22">
        <f t="shared" si="2"/>
        <v>0</v>
      </c>
      <c r="H74" s="2"/>
      <c r="I74" s="5">
        <v>0</v>
      </c>
      <c r="J74" s="5">
        <v>0</v>
      </c>
      <c r="K74" s="5">
        <v>-1</v>
      </c>
    </row>
    <row r="75" spans="1:11" x14ac:dyDescent="0.35">
      <c r="A75" s="28">
        <v>604</v>
      </c>
      <c r="B75" s="15">
        <v>4</v>
      </c>
      <c r="C75" s="27" t="s">
        <v>27</v>
      </c>
      <c r="D75" s="27" t="s">
        <v>28</v>
      </c>
      <c r="E75" s="18" t="s">
        <v>19</v>
      </c>
      <c r="F75" s="18" t="s">
        <v>11</v>
      </c>
      <c r="G75" s="22">
        <f t="shared" si="2"/>
        <v>0</v>
      </c>
      <c r="H75" s="2"/>
      <c r="I75" s="5">
        <v>0</v>
      </c>
      <c r="J75" s="5">
        <v>0</v>
      </c>
      <c r="K75" s="5">
        <v>0</v>
      </c>
    </row>
    <row r="76" spans="1:11" x14ac:dyDescent="0.35">
      <c r="A76" s="26">
        <v>605</v>
      </c>
      <c r="B76" s="15">
        <v>4</v>
      </c>
      <c r="C76" s="22" t="s">
        <v>27</v>
      </c>
      <c r="D76" s="22" t="s">
        <v>28</v>
      </c>
      <c r="E76" s="5" t="s">
        <v>19</v>
      </c>
      <c r="F76" s="5" t="s">
        <v>15</v>
      </c>
      <c r="G76" s="22">
        <f t="shared" si="2"/>
        <v>0</v>
      </c>
      <c r="H76" s="2"/>
      <c r="I76" s="5">
        <v>0</v>
      </c>
      <c r="J76" s="5">
        <v>0</v>
      </c>
      <c r="K76" s="5">
        <v>0</v>
      </c>
    </row>
    <row r="77" spans="1:11" x14ac:dyDescent="0.35">
      <c r="A77" s="28">
        <v>606</v>
      </c>
      <c r="B77" s="15">
        <v>4</v>
      </c>
      <c r="C77" s="27" t="s">
        <v>27</v>
      </c>
      <c r="D77" s="27" t="s">
        <v>28</v>
      </c>
      <c r="E77" s="18" t="s">
        <v>19</v>
      </c>
      <c r="F77" s="18" t="s">
        <v>16</v>
      </c>
      <c r="G77" s="22">
        <f t="shared" ref="G77:G119" si="3">MEDIAN(I77:K77)</f>
        <v>1</v>
      </c>
      <c r="H77" s="2"/>
      <c r="I77" s="5">
        <v>1</v>
      </c>
      <c r="J77" s="5">
        <v>1</v>
      </c>
      <c r="K77" s="5">
        <v>1</v>
      </c>
    </row>
    <row r="78" spans="1:11" x14ac:dyDescent="0.35">
      <c r="A78" s="26">
        <v>607</v>
      </c>
      <c r="B78" s="15">
        <v>4</v>
      </c>
      <c r="C78" s="22" t="s">
        <v>27</v>
      </c>
      <c r="D78" s="22" t="s">
        <v>28</v>
      </c>
      <c r="E78" s="5" t="s">
        <v>20</v>
      </c>
      <c r="F78" s="5" t="s">
        <v>11</v>
      </c>
      <c r="G78" s="22">
        <f t="shared" si="3"/>
        <v>1</v>
      </c>
      <c r="H78" s="2"/>
      <c r="I78" s="5">
        <v>1</v>
      </c>
      <c r="J78" s="5">
        <v>1</v>
      </c>
      <c r="K78" s="5">
        <v>1</v>
      </c>
    </row>
    <row r="79" spans="1:11" x14ac:dyDescent="0.35">
      <c r="A79" s="28">
        <v>608</v>
      </c>
      <c r="B79" s="15">
        <v>4</v>
      </c>
      <c r="C79" s="27" t="s">
        <v>27</v>
      </c>
      <c r="D79" s="27" t="s">
        <v>28</v>
      </c>
      <c r="E79" s="18" t="s">
        <v>20</v>
      </c>
      <c r="F79" s="18" t="s">
        <v>15</v>
      </c>
      <c r="G79" s="22">
        <f t="shared" si="3"/>
        <v>0</v>
      </c>
      <c r="H79" s="2"/>
      <c r="I79" s="5">
        <v>0</v>
      </c>
      <c r="J79" s="5">
        <v>0</v>
      </c>
      <c r="K79" s="5">
        <v>1</v>
      </c>
    </row>
    <row r="80" spans="1:11" x14ac:dyDescent="0.35">
      <c r="A80" s="26">
        <v>609</v>
      </c>
      <c r="B80" s="15">
        <v>4</v>
      </c>
      <c r="C80" s="22" t="s">
        <v>27</v>
      </c>
      <c r="D80" s="22" t="s">
        <v>28</v>
      </c>
      <c r="E80" s="5" t="s">
        <v>20</v>
      </c>
      <c r="F80" s="5" t="s">
        <v>16</v>
      </c>
      <c r="G80" s="22">
        <f t="shared" si="3"/>
        <v>0</v>
      </c>
      <c r="H80" s="2"/>
      <c r="I80" s="5">
        <v>0</v>
      </c>
      <c r="J80" s="5">
        <v>0</v>
      </c>
      <c r="K80" s="5">
        <v>0</v>
      </c>
    </row>
    <row r="81" spans="1:11" x14ac:dyDescent="0.35">
      <c r="A81" s="28">
        <v>610</v>
      </c>
      <c r="B81" s="15">
        <v>4</v>
      </c>
      <c r="C81" s="27" t="s">
        <v>27</v>
      </c>
      <c r="D81" s="27" t="s">
        <v>28</v>
      </c>
      <c r="E81" s="18" t="s">
        <v>21</v>
      </c>
      <c r="F81" s="18" t="s">
        <v>11</v>
      </c>
      <c r="G81" s="22">
        <f t="shared" si="3"/>
        <v>1</v>
      </c>
      <c r="H81" s="2"/>
      <c r="I81" s="5">
        <v>0</v>
      </c>
      <c r="J81" s="5">
        <v>1</v>
      </c>
      <c r="K81" s="5">
        <v>1</v>
      </c>
    </row>
    <row r="82" spans="1:11" x14ac:dyDescent="0.35">
      <c r="A82" s="26">
        <v>611</v>
      </c>
      <c r="B82" s="15">
        <v>4</v>
      </c>
      <c r="C82" s="22" t="s">
        <v>27</v>
      </c>
      <c r="D82" s="22" t="s">
        <v>28</v>
      </c>
      <c r="E82" s="5" t="s">
        <v>21</v>
      </c>
      <c r="F82" s="5" t="s">
        <v>15</v>
      </c>
      <c r="G82" s="22">
        <f t="shared" si="3"/>
        <v>0</v>
      </c>
      <c r="H82" s="2"/>
      <c r="I82" s="5">
        <v>0</v>
      </c>
      <c r="J82" s="5">
        <v>1</v>
      </c>
      <c r="K82" s="5">
        <v>0</v>
      </c>
    </row>
    <row r="83" spans="1:11" x14ac:dyDescent="0.35">
      <c r="A83" s="28">
        <v>612</v>
      </c>
      <c r="B83" s="15">
        <v>4</v>
      </c>
      <c r="C83" s="27" t="s">
        <v>27</v>
      </c>
      <c r="D83" s="27" t="s">
        <v>28</v>
      </c>
      <c r="E83" s="18" t="s">
        <v>21</v>
      </c>
      <c r="F83" s="18" t="s">
        <v>16</v>
      </c>
      <c r="G83" s="22">
        <f t="shared" si="3"/>
        <v>88</v>
      </c>
      <c r="H83" s="2"/>
      <c r="I83" s="5">
        <v>88</v>
      </c>
      <c r="J83" s="5">
        <v>88</v>
      </c>
      <c r="K83" s="5">
        <v>88</v>
      </c>
    </row>
    <row r="84" spans="1:11" x14ac:dyDescent="0.35">
      <c r="A84" s="26">
        <v>613</v>
      </c>
      <c r="B84" s="16">
        <v>5</v>
      </c>
      <c r="C84" s="22" t="s">
        <v>27</v>
      </c>
      <c r="D84" s="22" t="s">
        <v>28</v>
      </c>
      <c r="E84" s="22" t="s">
        <v>12</v>
      </c>
      <c r="F84" s="5" t="s">
        <v>11</v>
      </c>
      <c r="G84" s="22">
        <f t="shared" si="3"/>
        <v>0</v>
      </c>
      <c r="H84" s="2"/>
      <c r="I84" s="5">
        <v>0</v>
      </c>
      <c r="J84" s="5">
        <v>0</v>
      </c>
      <c r="K84" s="5">
        <v>0</v>
      </c>
    </row>
    <row r="85" spans="1:11" x14ac:dyDescent="0.35">
      <c r="A85" s="28">
        <v>614</v>
      </c>
      <c r="B85" s="16">
        <v>5</v>
      </c>
      <c r="C85" s="27" t="s">
        <v>27</v>
      </c>
      <c r="D85" s="27" t="s">
        <v>28</v>
      </c>
      <c r="E85" s="18" t="s">
        <v>12</v>
      </c>
      <c r="F85" s="18" t="s">
        <v>15</v>
      </c>
      <c r="G85" s="22">
        <f t="shared" si="3"/>
        <v>0</v>
      </c>
      <c r="H85" s="2"/>
      <c r="I85" s="5">
        <v>0</v>
      </c>
      <c r="J85" s="5">
        <v>0</v>
      </c>
      <c r="K85" s="5">
        <v>-1</v>
      </c>
    </row>
    <row r="86" spans="1:11" x14ac:dyDescent="0.35">
      <c r="A86" s="26">
        <v>615</v>
      </c>
      <c r="B86" s="16">
        <v>5</v>
      </c>
      <c r="C86" s="22" t="s">
        <v>27</v>
      </c>
      <c r="D86" s="22" t="s">
        <v>28</v>
      </c>
      <c r="E86" s="5" t="s">
        <v>12</v>
      </c>
      <c r="F86" s="5" t="s">
        <v>16</v>
      </c>
      <c r="G86" s="22">
        <f t="shared" si="3"/>
        <v>-1</v>
      </c>
      <c r="H86" s="2"/>
      <c r="I86" s="5">
        <v>-1</v>
      </c>
      <c r="J86" s="5">
        <v>0</v>
      </c>
      <c r="K86" s="5">
        <v>-1</v>
      </c>
    </row>
    <row r="87" spans="1:11" x14ac:dyDescent="0.35">
      <c r="A87" s="28">
        <v>616</v>
      </c>
      <c r="B87" s="16">
        <v>5</v>
      </c>
      <c r="C87" s="27" t="s">
        <v>27</v>
      </c>
      <c r="D87" s="27" t="s">
        <v>28</v>
      </c>
      <c r="E87" s="18" t="s">
        <v>17</v>
      </c>
      <c r="F87" s="18" t="s">
        <v>11</v>
      </c>
      <c r="G87" s="22">
        <f t="shared" si="3"/>
        <v>1</v>
      </c>
      <c r="H87" s="2"/>
      <c r="I87" s="5">
        <v>1</v>
      </c>
      <c r="J87" s="5">
        <v>2</v>
      </c>
      <c r="K87" s="5">
        <v>1</v>
      </c>
    </row>
    <row r="88" spans="1:11" x14ac:dyDescent="0.35">
      <c r="A88" s="26">
        <v>617</v>
      </c>
      <c r="B88" s="16">
        <v>5</v>
      </c>
      <c r="C88" s="22" t="s">
        <v>27</v>
      </c>
      <c r="D88" s="22" t="s">
        <v>28</v>
      </c>
      <c r="E88" s="5" t="s">
        <v>17</v>
      </c>
      <c r="F88" s="5" t="s">
        <v>15</v>
      </c>
      <c r="G88" s="22">
        <f t="shared" si="3"/>
        <v>88</v>
      </c>
      <c r="H88" s="2"/>
      <c r="I88" s="5">
        <v>0</v>
      </c>
      <c r="J88" s="5">
        <v>88</v>
      </c>
      <c r="K88" s="5">
        <v>88</v>
      </c>
    </row>
    <row r="89" spans="1:11" x14ac:dyDescent="0.35">
      <c r="A89" s="28">
        <v>618</v>
      </c>
      <c r="B89" s="16">
        <v>5</v>
      </c>
      <c r="C89" s="27" t="s">
        <v>27</v>
      </c>
      <c r="D89" s="27" t="s">
        <v>28</v>
      </c>
      <c r="E89" s="18" t="s">
        <v>17</v>
      </c>
      <c r="F89" s="18" t="s">
        <v>16</v>
      </c>
      <c r="G89" s="22">
        <f t="shared" si="3"/>
        <v>88</v>
      </c>
      <c r="H89" s="2"/>
      <c r="I89" s="5">
        <v>88</v>
      </c>
      <c r="J89" s="5">
        <v>88</v>
      </c>
      <c r="K89" s="5">
        <v>88</v>
      </c>
    </row>
    <row r="90" spans="1:11" x14ac:dyDescent="0.35">
      <c r="A90" s="26">
        <v>619</v>
      </c>
      <c r="B90" s="16">
        <v>5</v>
      </c>
      <c r="C90" s="22" t="s">
        <v>27</v>
      </c>
      <c r="D90" s="22" t="s">
        <v>28</v>
      </c>
      <c r="E90" s="5" t="s">
        <v>18</v>
      </c>
      <c r="F90" s="5" t="s">
        <v>11</v>
      </c>
      <c r="G90" s="22">
        <f t="shared" si="3"/>
        <v>88</v>
      </c>
      <c r="H90" s="2"/>
      <c r="I90" s="5">
        <v>88</v>
      </c>
      <c r="J90" s="5">
        <v>88</v>
      </c>
      <c r="K90" s="5">
        <v>88</v>
      </c>
    </row>
    <row r="91" spans="1:11" x14ac:dyDescent="0.35">
      <c r="A91" s="28">
        <v>620</v>
      </c>
      <c r="B91" s="16">
        <v>5</v>
      </c>
      <c r="C91" s="27" t="s">
        <v>27</v>
      </c>
      <c r="D91" s="27" t="s">
        <v>28</v>
      </c>
      <c r="E91" s="18" t="s">
        <v>18</v>
      </c>
      <c r="F91" s="18" t="s">
        <v>15</v>
      </c>
      <c r="G91" s="22">
        <f t="shared" si="3"/>
        <v>0</v>
      </c>
      <c r="H91" s="2"/>
      <c r="I91" s="5">
        <v>0</v>
      </c>
      <c r="J91" s="5">
        <v>0</v>
      </c>
      <c r="K91" s="5">
        <v>0</v>
      </c>
    </row>
    <row r="92" spans="1:11" x14ac:dyDescent="0.35">
      <c r="A92" s="26">
        <v>621</v>
      </c>
      <c r="B92" s="16">
        <v>5</v>
      </c>
      <c r="C92" s="22" t="s">
        <v>27</v>
      </c>
      <c r="D92" s="22" t="s">
        <v>28</v>
      </c>
      <c r="E92" s="5" t="s">
        <v>18</v>
      </c>
      <c r="F92" s="5" t="s">
        <v>16</v>
      </c>
      <c r="G92" s="22">
        <f t="shared" si="3"/>
        <v>0</v>
      </c>
      <c r="H92" s="2"/>
      <c r="I92" s="5">
        <v>0</v>
      </c>
      <c r="J92" s="5">
        <v>0</v>
      </c>
      <c r="K92" s="5">
        <v>0</v>
      </c>
    </row>
    <row r="93" spans="1:11" x14ac:dyDescent="0.35">
      <c r="A93" s="28">
        <v>622</v>
      </c>
      <c r="B93" s="16">
        <v>5</v>
      </c>
      <c r="C93" s="27" t="s">
        <v>27</v>
      </c>
      <c r="D93" s="27" t="s">
        <v>28</v>
      </c>
      <c r="E93" s="18" t="s">
        <v>19</v>
      </c>
      <c r="F93" s="18" t="s">
        <v>11</v>
      </c>
      <c r="G93" s="22">
        <f t="shared" si="3"/>
        <v>0</v>
      </c>
      <c r="H93" s="2"/>
      <c r="I93" s="5">
        <v>0</v>
      </c>
      <c r="J93" s="5">
        <v>0</v>
      </c>
      <c r="K93" s="5">
        <v>0</v>
      </c>
    </row>
    <row r="94" spans="1:11" x14ac:dyDescent="0.35">
      <c r="A94" s="26">
        <v>623</v>
      </c>
      <c r="B94" s="16">
        <v>5</v>
      </c>
      <c r="C94" s="22" t="s">
        <v>27</v>
      </c>
      <c r="D94" s="22" t="s">
        <v>28</v>
      </c>
      <c r="E94" s="5" t="s">
        <v>19</v>
      </c>
      <c r="F94" s="5" t="s">
        <v>15</v>
      </c>
      <c r="G94" s="22">
        <f t="shared" si="3"/>
        <v>0</v>
      </c>
      <c r="H94" s="2"/>
      <c r="I94" s="5">
        <v>0</v>
      </c>
      <c r="J94" s="5">
        <v>0</v>
      </c>
      <c r="K94" s="5">
        <v>1</v>
      </c>
    </row>
    <row r="95" spans="1:11" x14ac:dyDescent="0.35">
      <c r="A95" s="28">
        <v>624</v>
      </c>
      <c r="B95" s="16">
        <v>5</v>
      </c>
      <c r="C95" s="27" t="s">
        <v>27</v>
      </c>
      <c r="D95" s="27" t="s">
        <v>28</v>
      </c>
      <c r="E95" s="18" t="s">
        <v>19</v>
      </c>
      <c r="F95" s="18" t="s">
        <v>16</v>
      </c>
      <c r="G95" s="22">
        <f t="shared" si="3"/>
        <v>1</v>
      </c>
      <c r="H95" s="2"/>
      <c r="I95" s="5">
        <v>1</v>
      </c>
      <c r="J95" s="5">
        <v>1</v>
      </c>
      <c r="K95" s="5">
        <v>0</v>
      </c>
    </row>
    <row r="96" spans="1:11" x14ac:dyDescent="0.35">
      <c r="A96" s="26">
        <v>625</v>
      </c>
      <c r="B96" s="16">
        <v>5</v>
      </c>
      <c r="C96" s="22" t="s">
        <v>27</v>
      </c>
      <c r="D96" s="22" t="s">
        <v>28</v>
      </c>
      <c r="E96" s="5" t="s">
        <v>20</v>
      </c>
      <c r="F96" s="5" t="s">
        <v>11</v>
      </c>
      <c r="G96" s="22">
        <f t="shared" si="3"/>
        <v>0</v>
      </c>
      <c r="H96" s="2"/>
      <c r="I96" s="5">
        <v>0</v>
      </c>
      <c r="J96" s="5">
        <v>0</v>
      </c>
      <c r="K96" s="5">
        <v>0</v>
      </c>
    </row>
    <row r="97" spans="1:11" x14ac:dyDescent="0.35">
      <c r="A97" s="28">
        <v>626</v>
      </c>
      <c r="B97" s="16">
        <v>5</v>
      </c>
      <c r="C97" s="27" t="s">
        <v>27</v>
      </c>
      <c r="D97" s="27" t="s">
        <v>28</v>
      </c>
      <c r="E97" s="18" t="s">
        <v>20</v>
      </c>
      <c r="F97" s="18" t="s">
        <v>15</v>
      </c>
      <c r="G97" s="22">
        <f t="shared" si="3"/>
        <v>0</v>
      </c>
      <c r="H97" s="2"/>
      <c r="I97" s="5">
        <v>0</v>
      </c>
      <c r="J97" s="5">
        <v>0</v>
      </c>
      <c r="K97" s="5">
        <v>0</v>
      </c>
    </row>
    <row r="98" spans="1:11" x14ac:dyDescent="0.35">
      <c r="A98" s="26">
        <v>627</v>
      </c>
      <c r="B98" s="16">
        <v>5</v>
      </c>
      <c r="C98" s="22" t="s">
        <v>27</v>
      </c>
      <c r="D98" s="22" t="s">
        <v>28</v>
      </c>
      <c r="E98" s="5" t="s">
        <v>20</v>
      </c>
      <c r="F98" s="5" t="s">
        <v>16</v>
      </c>
      <c r="G98" s="22">
        <f t="shared" si="3"/>
        <v>0</v>
      </c>
      <c r="H98" s="2"/>
      <c r="I98" s="5">
        <v>0</v>
      </c>
      <c r="J98" s="5">
        <v>0</v>
      </c>
      <c r="K98" s="5">
        <v>1</v>
      </c>
    </row>
    <row r="99" spans="1:11" x14ac:dyDescent="0.35">
      <c r="A99" s="28">
        <v>628</v>
      </c>
      <c r="B99" s="16">
        <v>5</v>
      </c>
      <c r="C99" s="27" t="s">
        <v>27</v>
      </c>
      <c r="D99" s="27" t="s">
        <v>28</v>
      </c>
      <c r="E99" s="18" t="s">
        <v>21</v>
      </c>
      <c r="F99" s="18" t="s">
        <v>11</v>
      </c>
      <c r="G99" s="22">
        <f t="shared" si="3"/>
        <v>0</v>
      </c>
      <c r="H99" s="2"/>
      <c r="I99" s="5">
        <v>0</v>
      </c>
      <c r="J99" s="5">
        <v>0</v>
      </c>
      <c r="K99" s="5">
        <v>0</v>
      </c>
    </row>
    <row r="100" spans="1:11" x14ac:dyDescent="0.35">
      <c r="A100" s="26">
        <v>629</v>
      </c>
      <c r="B100" s="16">
        <v>5</v>
      </c>
      <c r="C100" s="22" t="s">
        <v>27</v>
      </c>
      <c r="D100" s="22" t="s">
        <v>28</v>
      </c>
      <c r="E100" s="5" t="s">
        <v>21</v>
      </c>
      <c r="F100" s="5" t="s">
        <v>15</v>
      </c>
      <c r="G100" s="22">
        <f t="shared" si="3"/>
        <v>0</v>
      </c>
      <c r="H100" s="2"/>
      <c r="I100" s="5">
        <v>0</v>
      </c>
      <c r="J100" s="5">
        <v>0</v>
      </c>
      <c r="K100" s="5">
        <v>0</v>
      </c>
    </row>
    <row r="101" spans="1:11" x14ac:dyDescent="0.35">
      <c r="A101" s="28">
        <v>630</v>
      </c>
      <c r="B101" s="16">
        <v>5</v>
      </c>
      <c r="C101" s="27" t="s">
        <v>27</v>
      </c>
      <c r="D101" s="27" t="s">
        <v>28</v>
      </c>
      <c r="E101" s="18" t="s">
        <v>21</v>
      </c>
      <c r="F101" s="18" t="s">
        <v>16</v>
      </c>
      <c r="G101" s="22">
        <f t="shared" si="3"/>
        <v>88</v>
      </c>
      <c r="H101" s="2"/>
      <c r="I101" s="5">
        <v>88</v>
      </c>
      <c r="J101" s="5">
        <v>88</v>
      </c>
      <c r="K101" s="5">
        <v>88</v>
      </c>
    </row>
    <row r="102" spans="1:11" x14ac:dyDescent="0.35">
      <c r="A102" s="26">
        <v>631</v>
      </c>
      <c r="B102" s="17">
        <v>6</v>
      </c>
      <c r="C102" s="22" t="s">
        <v>27</v>
      </c>
      <c r="D102" s="22" t="s">
        <v>28</v>
      </c>
      <c r="E102" s="22" t="s">
        <v>12</v>
      </c>
      <c r="F102" s="5" t="s">
        <v>11</v>
      </c>
      <c r="G102" s="22">
        <f t="shared" si="3"/>
        <v>0</v>
      </c>
      <c r="H102" s="2"/>
      <c r="I102" s="5">
        <v>0</v>
      </c>
      <c r="J102" s="5">
        <v>0</v>
      </c>
      <c r="K102" s="5">
        <v>0</v>
      </c>
    </row>
    <row r="103" spans="1:11" x14ac:dyDescent="0.35">
      <c r="A103" s="28">
        <v>632</v>
      </c>
      <c r="B103" s="17">
        <v>6</v>
      </c>
      <c r="C103" s="27" t="s">
        <v>27</v>
      </c>
      <c r="D103" s="27" t="s">
        <v>28</v>
      </c>
      <c r="E103" s="18" t="s">
        <v>12</v>
      </c>
      <c r="F103" s="18" t="s">
        <v>15</v>
      </c>
      <c r="G103" s="22">
        <f t="shared" si="3"/>
        <v>0</v>
      </c>
      <c r="H103" s="2"/>
      <c r="I103" s="5">
        <v>0</v>
      </c>
      <c r="J103" s="5">
        <v>0</v>
      </c>
      <c r="K103" s="5">
        <v>0</v>
      </c>
    </row>
    <row r="104" spans="1:11" x14ac:dyDescent="0.35">
      <c r="A104" s="26">
        <v>633</v>
      </c>
      <c r="B104" s="17">
        <v>6</v>
      </c>
      <c r="C104" s="22" t="s">
        <v>27</v>
      </c>
      <c r="D104" s="22" t="s">
        <v>28</v>
      </c>
      <c r="E104" s="5" t="s">
        <v>12</v>
      </c>
      <c r="F104" s="5" t="s">
        <v>16</v>
      </c>
      <c r="G104" s="22">
        <f t="shared" si="3"/>
        <v>0</v>
      </c>
      <c r="H104" s="2"/>
      <c r="I104" s="5">
        <v>0</v>
      </c>
      <c r="J104" s="5">
        <v>0</v>
      </c>
      <c r="K104" s="5">
        <v>0</v>
      </c>
    </row>
    <row r="105" spans="1:11" x14ac:dyDescent="0.35">
      <c r="A105" s="28">
        <v>634</v>
      </c>
      <c r="B105" s="17">
        <v>6</v>
      </c>
      <c r="C105" s="27" t="s">
        <v>27</v>
      </c>
      <c r="D105" s="27" t="s">
        <v>28</v>
      </c>
      <c r="E105" s="18" t="s">
        <v>17</v>
      </c>
      <c r="F105" s="18" t="s">
        <v>11</v>
      </c>
      <c r="G105" s="22">
        <f t="shared" si="3"/>
        <v>0</v>
      </c>
      <c r="H105" s="2"/>
      <c r="I105" s="5">
        <v>0</v>
      </c>
      <c r="J105" s="5">
        <v>0</v>
      </c>
      <c r="K105" s="5">
        <v>0</v>
      </c>
    </row>
    <row r="106" spans="1:11" x14ac:dyDescent="0.35">
      <c r="A106" s="26">
        <v>635</v>
      </c>
      <c r="B106" s="17">
        <v>6</v>
      </c>
      <c r="C106" s="22" t="s">
        <v>27</v>
      </c>
      <c r="D106" s="22" t="s">
        <v>28</v>
      </c>
      <c r="E106" s="5" t="s">
        <v>17</v>
      </c>
      <c r="F106" s="5" t="s">
        <v>15</v>
      </c>
      <c r="G106" s="22">
        <f t="shared" si="3"/>
        <v>88</v>
      </c>
      <c r="H106" s="2"/>
      <c r="I106" s="5">
        <v>0</v>
      </c>
      <c r="J106" s="5">
        <v>88</v>
      </c>
      <c r="K106" s="5">
        <v>88</v>
      </c>
    </row>
    <row r="107" spans="1:11" x14ac:dyDescent="0.35">
      <c r="A107" s="28">
        <v>636</v>
      </c>
      <c r="B107" s="17">
        <v>6</v>
      </c>
      <c r="C107" s="27" t="s">
        <v>27</v>
      </c>
      <c r="D107" s="27" t="s">
        <v>28</v>
      </c>
      <c r="E107" s="18" t="s">
        <v>17</v>
      </c>
      <c r="F107" s="18" t="s">
        <v>16</v>
      </c>
      <c r="G107" s="22">
        <f t="shared" si="3"/>
        <v>88</v>
      </c>
      <c r="H107" s="2"/>
      <c r="I107" s="5">
        <v>88</v>
      </c>
      <c r="J107" s="5">
        <v>88</v>
      </c>
      <c r="K107" s="5">
        <v>88</v>
      </c>
    </row>
    <row r="108" spans="1:11" x14ac:dyDescent="0.35">
      <c r="A108" s="26">
        <v>637</v>
      </c>
      <c r="B108" s="17">
        <v>6</v>
      </c>
      <c r="C108" s="22" t="s">
        <v>27</v>
      </c>
      <c r="D108" s="22" t="s">
        <v>28</v>
      </c>
      <c r="E108" s="5" t="s">
        <v>18</v>
      </c>
      <c r="F108" s="5" t="s">
        <v>11</v>
      </c>
      <c r="G108" s="22">
        <f t="shared" si="3"/>
        <v>88</v>
      </c>
      <c r="H108" s="2"/>
      <c r="I108" s="5">
        <v>88</v>
      </c>
      <c r="J108" s="5">
        <v>88</v>
      </c>
      <c r="K108" s="5">
        <v>88</v>
      </c>
    </row>
    <row r="109" spans="1:11" x14ac:dyDescent="0.35">
      <c r="A109" s="28">
        <v>638</v>
      </c>
      <c r="B109" s="17">
        <v>6</v>
      </c>
      <c r="C109" s="27" t="s">
        <v>27</v>
      </c>
      <c r="D109" s="27" t="s">
        <v>28</v>
      </c>
      <c r="E109" s="18" t="s">
        <v>18</v>
      </c>
      <c r="F109" s="18" t="s">
        <v>15</v>
      </c>
      <c r="G109" s="22">
        <f t="shared" si="3"/>
        <v>0</v>
      </c>
      <c r="H109" s="2"/>
      <c r="I109" s="5">
        <v>0</v>
      </c>
      <c r="J109" s="5">
        <v>0</v>
      </c>
      <c r="K109" s="5">
        <v>0</v>
      </c>
    </row>
    <row r="110" spans="1:11" x14ac:dyDescent="0.35">
      <c r="A110" s="26">
        <v>639</v>
      </c>
      <c r="B110" s="17">
        <v>6</v>
      </c>
      <c r="C110" s="22" t="s">
        <v>27</v>
      </c>
      <c r="D110" s="22" t="s">
        <v>28</v>
      </c>
      <c r="E110" s="5" t="s">
        <v>18</v>
      </c>
      <c r="F110" s="5" t="s">
        <v>16</v>
      </c>
      <c r="G110" s="22">
        <f t="shared" si="3"/>
        <v>0</v>
      </c>
      <c r="H110" s="2"/>
      <c r="I110" s="5">
        <v>0</v>
      </c>
      <c r="J110" s="5">
        <v>0</v>
      </c>
      <c r="K110" s="5">
        <v>-1</v>
      </c>
    </row>
    <row r="111" spans="1:11" x14ac:dyDescent="0.35">
      <c r="A111" s="28">
        <v>640</v>
      </c>
      <c r="B111" s="17">
        <v>6</v>
      </c>
      <c r="C111" s="27" t="s">
        <v>27</v>
      </c>
      <c r="D111" s="27" t="s">
        <v>28</v>
      </c>
      <c r="E111" s="18" t="s">
        <v>19</v>
      </c>
      <c r="F111" s="18" t="s">
        <v>11</v>
      </c>
      <c r="G111" s="22">
        <f t="shared" si="3"/>
        <v>0</v>
      </c>
      <c r="H111" s="2"/>
      <c r="I111" s="5">
        <v>0</v>
      </c>
      <c r="J111" s="5">
        <v>0</v>
      </c>
      <c r="K111" s="5">
        <v>0</v>
      </c>
    </row>
    <row r="112" spans="1:11" x14ac:dyDescent="0.35">
      <c r="A112" s="26">
        <v>641</v>
      </c>
      <c r="B112" s="17">
        <v>6</v>
      </c>
      <c r="C112" s="22" t="s">
        <v>27</v>
      </c>
      <c r="D112" s="22" t="s">
        <v>28</v>
      </c>
      <c r="E112" s="5" t="s">
        <v>19</v>
      </c>
      <c r="F112" s="5" t="s">
        <v>15</v>
      </c>
      <c r="G112" s="22">
        <f t="shared" si="3"/>
        <v>0</v>
      </c>
      <c r="H112" s="2"/>
      <c r="I112" s="5">
        <v>0</v>
      </c>
      <c r="J112" s="5">
        <v>0</v>
      </c>
      <c r="K112" s="5">
        <v>0</v>
      </c>
    </row>
    <row r="113" spans="1:11" x14ac:dyDescent="0.35">
      <c r="A113" s="28">
        <v>642</v>
      </c>
      <c r="B113" s="17">
        <v>6</v>
      </c>
      <c r="C113" s="27" t="s">
        <v>27</v>
      </c>
      <c r="D113" s="27" t="s">
        <v>28</v>
      </c>
      <c r="E113" s="18" t="s">
        <v>19</v>
      </c>
      <c r="F113" s="18" t="s">
        <v>16</v>
      </c>
      <c r="G113" s="22">
        <f t="shared" si="3"/>
        <v>1</v>
      </c>
      <c r="H113" s="2"/>
      <c r="I113" s="5">
        <v>1</v>
      </c>
      <c r="J113" s="5">
        <v>1</v>
      </c>
      <c r="K113" s="5">
        <v>1</v>
      </c>
    </row>
    <row r="114" spans="1:11" x14ac:dyDescent="0.35">
      <c r="A114" s="26">
        <v>643</v>
      </c>
      <c r="B114" s="17">
        <v>6</v>
      </c>
      <c r="C114" s="22" t="s">
        <v>27</v>
      </c>
      <c r="D114" s="22" t="s">
        <v>28</v>
      </c>
      <c r="E114" s="5" t="s">
        <v>20</v>
      </c>
      <c r="F114" s="5" t="s">
        <v>11</v>
      </c>
      <c r="G114" s="22">
        <f t="shared" si="3"/>
        <v>0</v>
      </c>
      <c r="H114" s="2"/>
      <c r="I114" s="5">
        <v>0</v>
      </c>
      <c r="J114" s="5">
        <v>0</v>
      </c>
      <c r="K114" s="5">
        <v>0</v>
      </c>
    </row>
    <row r="115" spans="1:11" x14ac:dyDescent="0.35">
      <c r="A115" s="28">
        <v>644</v>
      </c>
      <c r="B115" s="17">
        <v>6</v>
      </c>
      <c r="C115" s="27" t="s">
        <v>27</v>
      </c>
      <c r="D115" s="27" t="s">
        <v>28</v>
      </c>
      <c r="E115" s="18" t="s">
        <v>20</v>
      </c>
      <c r="F115" s="18" t="s">
        <v>15</v>
      </c>
      <c r="G115" s="22">
        <f t="shared" si="3"/>
        <v>0</v>
      </c>
      <c r="H115" s="2"/>
      <c r="I115" s="5">
        <v>0</v>
      </c>
      <c r="J115" s="5">
        <v>0</v>
      </c>
      <c r="K115" s="5">
        <v>1</v>
      </c>
    </row>
    <row r="116" spans="1:11" x14ac:dyDescent="0.35">
      <c r="A116" s="26">
        <v>645</v>
      </c>
      <c r="B116" s="17">
        <v>6</v>
      </c>
      <c r="C116" s="22" t="s">
        <v>27</v>
      </c>
      <c r="D116" s="22" t="s">
        <v>28</v>
      </c>
      <c r="E116" s="5" t="s">
        <v>20</v>
      </c>
      <c r="F116" s="5" t="s">
        <v>16</v>
      </c>
      <c r="G116" s="22">
        <f t="shared" si="3"/>
        <v>0</v>
      </c>
      <c r="H116" s="2"/>
      <c r="I116" s="5">
        <v>0</v>
      </c>
      <c r="J116" s="5">
        <v>0</v>
      </c>
      <c r="K116" s="5">
        <v>0</v>
      </c>
    </row>
    <row r="117" spans="1:11" x14ac:dyDescent="0.35">
      <c r="A117" s="28">
        <v>646</v>
      </c>
      <c r="B117" s="17">
        <v>6</v>
      </c>
      <c r="C117" s="27" t="s">
        <v>27</v>
      </c>
      <c r="D117" s="27" t="s">
        <v>28</v>
      </c>
      <c r="E117" s="18" t="s">
        <v>21</v>
      </c>
      <c r="F117" s="18" t="s">
        <v>11</v>
      </c>
      <c r="G117" s="22">
        <f t="shared" si="3"/>
        <v>0</v>
      </c>
      <c r="H117" s="2"/>
      <c r="I117" s="5">
        <v>0</v>
      </c>
      <c r="J117" s="5">
        <v>0</v>
      </c>
      <c r="K117" s="5">
        <v>0</v>
      </c>
    </row>
    <row r="118" spans="1:11" x14ac:dyDescent="0.35">
      <c r="A118" s="26">
        <v>647</v>
      </c>
      <c r="B118" s="29">
        <v>6</v>
      </c>
      <c r="C118" s="30" t="s">
        <v>27</v>
      </c>
      <c r="D118" s="30" t="s">
        <v>28</v>
      </c>
      <c r="E118" s="5" t="s">
        <v>21</v>
      </c>
      <c r="F118" s="31" t="s">
        <v>15</v>
      </c>
      <c r="G118" s="30">
        <f t="shared" si="3"/>
        <v>1</v>
      </c>
      <c r="H118" s="2"/>
      <c r="I118" s="5">
        <v>1</v>
      </c>
      <c r="J118" s="5">
        <v>1</v>
      </c>
      <c r="K118" s="5">
        <v>0</v>
      </c>
    </row>
    <row r="119" spans="1:11" x14ac:dyDescent="0.35">
      <c r="A119" s="28">
        <v>648</v>
      </c>
      <c r="B119" s="17">
        <v>6</v>
      </c>
      <c r="C119" s="18" t="s">
        <v>27</v>
      </c>
      <c r="D119" s="18" t="s">
        <v>28</v>
      </c>
      <c r="E119" s="18" t="s">
        <v>21</v>
      </c>
      <c r="F119" s="18" t="s">
        <v>16</v>
      </c>
      <c r="G119" s="5">
        <f t="shared" si="3"/>
        <v>88</v>
      </c>
      <c r="H119" s="5"/>
      <c r="I119" s="5">
        <v>88</v>
      </c>
      <c r="J119" s="5">
        <v>88</v>
      </c>
      <c r="K119" s="5">
        <v>88</v>
      </c>
    </row>
    <row r="120" spans="1:11" x14ac:dyDescent="0.35">
      <c r="A120" s="2"/>
      <c r="B120" s="2"/>
      <c r="C120" s="2"/>
    </row>
    <row r="121" spans="1:11" x14ac:dyDescent="0.35">
      <c r="A121" s="2"/>
      <c r="B121" s="2"/>
      <c r="C121" s="2"/>
    </row>
    <row r="122" spans="1:11" x14ac:dyDescent="0.35">
      <c r="A122" s="2"/>
      <c r="B122" s="2"/>
      <c r="C122" s="2"/>
    </row>
    <row r="123" spans="1:11" x14ac:dyDescent="0.35">
      <c r="A123" s="2"/>
      <c r="B123" s="2"/>
      <c r="C123" s="2"/>
    </row>
    <row r="124" spans="1:11" x14ac:dyDescent="0.35">
      <c r="A124" s="2"/>
      <c r="B124" s="2"/>
      <c r="C124" s="2"/>
    </row>
    <row r="125" spans="1:11" x14ac:dyDescent="0.35">
      <c r="A125" s="2"/>
      <c r="B125" s="2"/>
      <c r="C125" s="2"/>
    </row>
    <row r="126" spans="1:11" x14ac:dyDescent="0.35">
      <c r="A126" s="2"/>
      <c r="B126" s="2"/>
      <c r="C126" s="2"/>
    </row>
    <row r="127" spans="1:11" x14ac:dyDescent="0.35">
      <c r="A127" s="2"/>
      <c r="B127" s="2"/>
      <c r="C127" s="2"/>
    </row>
    <row r="128" spans="1:11" x14ac:dyDescent="0.35">
      <c r="A128" s="2"/>
      <c r="B128" s="2"/>
      <c r="C128" s="2"/>
    </row>
    <row r="129" spans="1:3" x14ac:dyDescent="0.35">
      <c r="A129" s="2"/>
      <c r="B129" s="2"/>
      <c r="C129" s="2"/>
    </row>
    <row r="130" spans="1:3" x14ac:dyDescent="0.35">
      <c r="A130" s="2"/>
      <c r="B130" s="2"/>
      <c r="C130" s="2"/>
    </row>
    <row r="131" spans="1:3" x14ac:dyDescent="0.35">
      <c r="A131" s="2"/>
      <c r="B131" s="2"/>
      <c r="C131" s="2"/>
    </row>
    <row r="132" spans="1:3" x14ac:dyDescent="0.35">
      <c r="A132" s="2"/>
      <c r="B132" s="2"/>
      <c r="C132" s="2"/>
    </row>
    <row r="133" spans="1:3" x14ac:dyDescent="0.35">
      <c r="A133" s="2"/>
      <c r="B133" s="2"/>
      <c r="C133" s="2"/>
    </row>
    <row r="134" spans="1:3" x14ac:dyDescent="0.35">
      <c r="A134" s="2"/>
      <c r="B134" s="2"/>
      <c r="C134" s="2"/>
    </row>
    <row r="135" spans="1:3" x14ac:dyDescent="0.35">
      <c r="A135" s="2"/>
      <c r="B135" s="2"/>
      <c r="C135" s="2"/>
    </row>
    <row r="136" spans="1:3" x14ac:dyDescent="0.35">
      <c r="A136" s="2"/>
      <c r="B136" s="2"/>
      <c r="C136" s="2"/>
    </row>
    <row r="137" spans="1:3" x14ac:dyDescent="0.35">
      <c r="A137" s="2"/>
      <c r="B137" s="2"/>
      <c r="C137" s="2"/>
    </row>
    <row r="138" spans="1:3" x14ac:dyDescent="0.35">
      <c r="A138" s="2"/>
      <c r="B138" s="2"/>
      <c r="C138" s="2"/>
    </row>
    <row r="139" spans="1:3" x14ac:dyDescent="0.35">
      <c r="A139" s="2"/>
      <c r="B139" s="2"/>
      <c r="C139" s="2"/>
    </row>
    <row r="140" spans="1:3" x14ac:dyDescent="0.35">
      <c r="A140" s="2"/>
      <c r="B140" s="2"/>
      <c r="C140" s="2"/>
    </row>
    <row r="141" spans="1:3" x14ac:dyDescent="0.35">
      <c r="A141" s="2"/>
      <c r="B141" s="2"/>
      <c r="C141" s="2"/>
    </row>
    <row r="142" spans="1:3" x14ac:dyDescent="0.35">
      <c r="A142" s="2"/>
      <c r="B142" s="2"/>
      <c r="C142" s="2"/>
    </row>
    <row r="143" spans="1:3" x14ac:dyDescent="0.35">
      <c r="A143" s="2"/>
      <c r="B143" s="2"/>
      <c r="C143" s="2"/>
    </row>
    <row r="144" spans="1:3" x14ac:dyDescent="0.35">
      <c r="A144" s="2"/>
      <c r="B144" s="2"/>
      <c r="C144" s="2"/>
    </row>
    <row r="145" spans="1:3" x14ac:dyDescent="0.35">
      <c r="A145" s="2"/>
      <c r="B145" s="2"/>
      <c r="C145" s="2"/>
    </row>
    <row r="146" spans="1:3" x14ac:dyDescent="0.35">
      <c r="A146" s="2"/>
      <c r="B146" s="2"/>
      <c r="C146" s="2"/>
    </row>
    <row r="147" spans="1:3" x14ac:dyDescent="0.35">
      <c r="A147" s="2"/>
      <c r="B147" s="2"/>
      <c r="C147" s="2"/>
    </row>
    <row r="148" spans="1:3" x14ac:dyDescent="0.35">
      <c r="A148" s="2"/>
      <c r="B148" s="2"/>
      <c r="C148" s="2"/>
    </row>
    <row r="149" spans="1:3" x14ac:dyDescent="0.35">
      <c r="A149" s="2"/>
      <c r="B149" s="2"/>
      <c r="C149" s="2"/>
    </row>
    <row r="150" spans="1:3" x14ac:dyDescent="0.35">
      <c r="A150" s="2"/>
      <c r="B150" s="2"/>
      <c r="C150" s="2"/>
    </row>
    <row r="151" spans="1:3" x14ac:dyDescent="0.35">
      <c r="A151" s="2"/>
      <c r="B151" s="2"/>
      <c r="C151" s="2"/>
    </row>
    <row r="152" spans="1:3" x14ac:dyDescent="0.35">
      <c r="A152" s="2"/>
      <c r="B152" s="2"/>
      <c r="C152" s="2"/>
    </row>
    <row r="153" spans="1:3" x14ac:dyDescent="0.35">
      <c r="A153" s="2"/>
      <c r="B153" s="2"/>
      <c r="C153" s="2"/>
    </row>
    <row r="154" spans="1:3" x14ac:dyDescent="0.35">
      <c r="A154" s="2"/>
      <c r="B154" s="2"/>
      <c r="C154" s="2"/>
    </row>
    <row r="155" spans="1:3" x14ac:dyDescent="0.35">
      <c r="A155" s="2"/>
      <c r="B155" s="2"/>
      <c r="C155" s="2"/>
    </row>
    <row r="156" spans="1:3" x14ac:dyDescent="0.35">
      <c r="A156" s="2"/>
      <c r="B156" s="2"/>
      <c r="C156" s="2"/>
    </row>
    <row r="157" spans="1:3" x14ac:dyDescent="0.35">
      <c r="A157" s="2"/>
      <c r="B157" s="2"/>
      <c r="C157" s="2"/>
    </row>
    <row r="158" spans="1:3" x14ac:dyDescent="0.35">
      <c r="A158" s="2"/>
      <c r="B158" s="2"/>
      <c r="C158" s="2"/>
    </row>
    <row r="159" spans="1:3" x14ac:dyDescent="0.35">
      <c r="A159" s="2"/>
      <c r="B159" s="2"/>
      <c r="C159" s="2"/>
    </row>
    <row r="160" spans="1:3" x14ac:dyDescent="0.35">
      <c r="A160" s="2"/>
      <c r="B160" s="2"/>
      <c r="C160" s="2"/>
    </row>
    <row r="161" spans="1:3" x14ac:dyDescent="0.35">
      <c r="A161" s="2"/>
      <c r="B161" s="2"/>
      <c r="C161" s="2"/>
    </row>
    <row r="162" spans="1:3" x14ac:dyDescent="0.35">
      <c r="A162" s="2"/>
      <c r="B162" s="2"/>
      <c r="C162" s="2"/>
    </row>
    <row r="163" spans="1:3" x14ac:dyDescent="0.35">
      <c r="A163" s="2"/>
      <c r="B163" s="2"/>
      <c r="C163" s="2"/>
    </row>
    <row r="164" spans="1:3" x14ac:dyDescent="0.35">
      <c r="A164" s="2"/>
      <c r="B164" s="2"/>
      <c r="C164" s="2"/>
    </row>
    <row r="165" spans="1:3" x14ac:dyDescent="0.35">
      <c r="A165" s="2"/>
      <c r="B165" s="2"/>
      <c r="C165" s="2"/>
    </row>
    <row r="166" spans="1:3" x14ac:dyDescent="0.35">
      <c r="A166" s="2"/>
      <c r="B166" s="2"/>
      <c r="C166" s="2"/>
    </row>
    <row r="167" spans="1:3" x14ac:dyDescent="0.35">
      <c r="A167" s="2"/>
      <c r="B167" s="2"/>
      <c r="C167" s="2"/>
    </row>
    <row r="168" spans="1:3" x14ac:dyDescent="0.35">
      <c r="A168" s="2"/>
      <c r="B168" s="2"/>
      <c r="C168" s="2"/>
    </row>
    <row r="169" spans="1:3" x14ac:dyDescent="0.35">
      <c r="A169" s="2"/>
      <c r="B169" s="2"/>
      <c r="C169" s="2"/>
    </row>
    <row r="170" spans="1:3" x14ac:dyDescent="0.35">
      <c r="A170" s="2"/>
      <c r="B170" s="2"/>
      <c r="C170" s="2"/>
    </row>
    <row r="171" spans="1:3" x14ac:dyDescent="0.35">
      <c r="A171" s="2"/>
      <c r="B171" s="2"/>
      <c r="C171" s="2"/>
    </row>
    <row r="172" spans="1:3" x14ac:dyDescent="0.35">
      <c r="A172" s="2"/>
      <c r="B172" s="2"/>
      <c r="C172" s="2"/>
    </row>
    <row r="173" spans="1:3" x14ac:dyDescent="0.35">
      <c r="A173" s="2"/>
      <c r="B173" s="2"/>
      <c r="C173" s="2"/>
    </row>
    <row r="174" spans="1:3" x14ac:dyDescent="0.35">
      <c r="A174" s="2"/>
      <c r="B174" s="2"/>
      <c r="C174" s="2"/>
    </row>
    <row r="175" spans="1:3" x14ac:dyDescent="0.35">
      <c r="A175" s="2"/>
      <c r="B175" s="2"/>
      <c r="C175" s="2"/>
    </row>
    <row r="176" spans="1:3" x14ac:dyDescent="0.35">
      <c r="A176" s="2"/>
      <c r="B176" s="2"/>
      <c r="C176" s="2"/>
    </row>
    <row r="177" spans="1:3" x14ac:dyDescent="0.35">
      <c r="A177" s="2"/>
      <c r="B177" s="2"/>
      <c r="C177" s="2"/>
    </row>
    <row r="178" spans="1:3" x14ac:dyDescent="0.35">
      <c r="A178" s="2"/>
      <c r="B178" s="2"/>
      <c r="C178" s="2"/>
    </row>
    <row r="179" spans="1:3" x14ac:dyDescent="0.35">
      <c r="A179" s="2"/>
      <c r="B179" s="2"/>
      <c r="C179" s="2"/>
    </row>
    <row r="180" spans="1:3" x14ac:dyDescent="0.35">
      <c r="A180" s="2"/>
      <c r="B180" s="2"/>
      <c r="C180" s="2"/>
    </row>
    <row r="181" spans="1:3" x14ac:dyDescent="0.35">
      <c r="A181" s="2"/>
      <c r="B181" s="2"/>
      <c r="C181" s="2"/>
    </row>
    <row r="182" spans="1:3" x14ac:dyDescent="0.35">
      <c r="A182" s="2"/>
      <c r="B182" s="2"/>
      <c r="C182" s="2"/>
    </row>
    <row r="183" spans="1:3" x14ac:dyDescent="0.35">
      <c r="A183" s="2"/>
      <c r="B183" s="2"/>
      <c r="C183" s="2"/>
    </row>
    <row r="184" spans="1:3" x14ac:dyDescent="0.35">
      <c r="A184" s="2"/>
      <c r="B184" s="2"/>
      <c r="C184" s="2"/>
    </row>
    <row r="185" spans="1:3" x14ac:dyDescent="0.35">
      <c r="A185" s="2"/>
      <c r="B185" s="2"/>
      <c r="C185" s="2"/>
    </row>
    <row r="186" spans="1:3" x14ac:dyDescent="0.35">
      <c r="A186" s="2"/>
      <c r="B186" s="2"/>
      <c r="C186" s="2"/>
    </row>
    <row r="187" spans="1:3" x14ac:dyDescent="0.35">
      <c r="A187" s="2"/>
      <c r="B187" s="2"/>
      <c r="C187" s="2"/>
    </row>
    <row r="188" spans="1:3" x14ac:dyDescent="0.35">
      <c r="A188" s="2"/>
      <c r="B188" s="2"/>
      <c r="C188" s="2"/>
    </row>
    <row r="189" spans="1:3" x14ac:dyDescent="0.35">
      <c r="A189" s="2"/>
      <c r="B189" s="2"/>
      <c r="C189" s="2"/>
    </row>
    <row r="190" spans="1:3" x14ac:dyDescent="0.35">
      <c r="A190" s="2"/>
      <c r="B190" s="2"/>
      <c r="C190" s="2"/>
    </row>
    <row r="191" spans="1:3" x14ac:dyDescent="0.35">
      <c r="A191" s="2"/>
      <c r="B191" s="2"/>
      <c r="C191" s="2"/>
    </row>
    <row r="192" spans="1:3" x14ac:dyDescent="0.35">
      <c r="A192" s="2"/>
      <c r="B192" s="2"/>
      <c r="C192" s="2"/>
    </row>
    <row r="193" spans="1:3" x14ac:dyDescent="0.35">
      <c r="A193" s="2"/>
      <c r="B193" s="2"/>
      <c r="C193" s="2"/>
    </row>
    <row r="194" spans="1:3" x14ac:dyDescent="0.35">
      <c r="A194" s="2"/>
      <c r="B194" s="2"/>
      <c r="C194" s="2"/>
    </row>
    <row r="195" spans="1:3" x14ac:dyDescent="0.35">
      <c r="A195" s="2"/>
      <c r="B195" s="2"/>
      <c r="C195" s="2"/>
    </row>
    <row r="196" spans="1:3" x14ac:dyDescent="0.35">
      <c r="A196" s="2"/>
      <c r="B196" s="2"/>
      <c r="C196" s="2"/>
    </row>
    <row r="197" spans="1:3" x14ac:dyDescent="0.35">
      <c r="A197" s="2"/>
      <c r="B197" s="2"/>
      <c r="C197" s="2"/>
    </row>
    <row r="198" spans="1:3" x14ac:dyDescent="0.35">
      <c r="A198" s="2"/>
      <c r="B198" s="2"/>
      <c r="C198" s="2"/>
    </row>
    <row r="199" spans="1:3" x14ac:dyDescent="0.35">
      <c r="A199" s="2"/>
      <c r="B199" s="2"/>
      <c r="C199" s="2"/>
    </row>
    <row r="200" spans="1:3" x14ac:dyDescent="0.35">
      <c r="A200" s="2"/>
      <c r="B200" s="2"/>
      <c r="C200" s="2"/>
    </row>
    <row r="201" spans="1:3" x14ac:dyDescent="0.35">
      <c r="A201" s="2"/>
      <c r="B201" s="2"/>
      <c r="C201" s="2"/>
    </row>
    <row r="202" spans="1:3" x14ac:dyDescent="0.35">
      <c r="A202" s="2"/>
      <c r="B202" s="2"/>
      <c r="C202" s="2"/>
    </row>
    <row r="203" spans="1:3" x14ac:dyDescent="0.35">
      <c r="A203" s="2"/>
      <c r="B203" s="2"/>
      <c r="C203" s="2"/>
    </row>
    <row r="204" spans="1:3" x14ac:dyDescent="0.35">
      <c r="A204" s="2"/>
      <c r="B204" s="2"/>
      <c r="C204" s="2"/>
    </row>
    <row r="205" spans="1:3" x14ac:dyDescent="0.35">
      <c r="A205" s="2"/>
      <c r="B205" s="2"/>
      <c r="C205" s="2"/>
    </row>
    <row r="206" spans="1:3" x14ac:dyDescent="0.35">
      <c r="A206" s="2"/>
      <c r="B206" s="2"/>
      <c r="C206" s="2"/>
    </row>
    <row r="207" spans="1:3" x14ac:dyDescent="0.35">
      <c r="A207" s="2"/>
      <c r="B207" s="2"/>
      <c r="C207" s="2"/>
    </row>
    <row r="208" spans="1:3" x14ac:dyDescent="0.35">
      <c r="A208" s="2"/>
      <c r="B208" s="2"/>
      <c r="C208" s="2"/>
    </row>
    <row r="209" spans="1:3" x14ac:dyDescent="0.35">
      <c r="A209" s="2"/>
      <c r="B209" s="2"/>
      <c r="C209" s="2"/>
    </row>
    <row r="210" spans="1:3" x14ac:dyDescent="0.35">
      <c r="A210" s="2"/>
      <c r="B210" s="2"/>
      <c r="C210" s="2"/>
    </row>
    <row r="211" spans="1:3" x14ac:dyDescent="0.35">
      <c r="A211" s="2"/>
      <c r="B211" s="2"/>
      <c r="C211" s="2"/>
    </row>
    <row r="212" spans="1:3" x14ac:dyDescent="0.35">
      <c r="A212" s="2"/>
      <c r="B212" s="2"/>
      <c r="C212" s="2"/>
    </row>
    <row r="213" spans="1:3" x14ac:dyDescent="0.35">
      <c r="A213" s="2"/>
      <c r="B213" s="2"/>
      <c r="C213" s="2"/>
    </row>
    <row r="214" spans="1:3" x14ac:dyDescent="0.35">
      <c r="A214" s="2"/>
      <c r="B214" s="2"/>
      <c r="C214" s="2"/>
    </row>
    <row r="215" spans="1:3" x14ac:dyDescent="0.35">
      <c r="A215" s="2"/>
      <c r="B215" s="2"/>
      <c r="C215" s="2"/>
    </row>
    <row r="216" spans="1:3" x14ac:dyDescent="0.35">
      <c r="A216" s="2"/>
      <c r="B216" s="2"/>
      <c r="C216" s="2"/>
    </row>
    <row r="217" spans="1:3" x14ac:dyDescent="0.35">
      <c r="A217" s="2"/>
      <c r="B217" s="2"/>
      <c r="C217" s="2"/>
    </row>
    <row r="218" spans="1:3" x14ac:dyDescent="0.35">
      <c r="A218" s="2"/>
      <c r="B218" s="2"/>
      <c r="C218" s="2"/>
    </row>
    <row r="219" spans="1:3" x14ac:dyDescent="0.35">
      <c r="A219" s="2"/>
      <c r="B219" s="2"/>
      <c r="C219" s="2"/>
    </row>
    <row r="220" spans="1:3" x14ac:dyDescent="0.35">
      <c r="A220" s="2"/>
      <c r="B220" s="2"/>
      <c r="C220" s="2"/>
    </row>
    <row r="221" spans="1:3" x14ac:dyDescent="0.35">
      <c r="A221" s="2"/>
      <c r="B221" s="2"/>
      <c r="C221" s="2"/>
    </row>
    <row r="222" spans="1:3" x14ac:dyDescent="0.35">
      <c r="A222" s="2"/>
      <c r="B222" s="2"/>
      <c r="C222" s="2"/>
    </row>
    <row r="223" spans="1:3" x14ac:dyDescent="0.35">
      <c r="A223" s="2"/>
      <c r="B223" s="2"/>
      <c r="C223" s="2"/>
    </row>
    <row r="224" spans="1:3" x14ac:dyDescent="0.35">
      <c r="A224" s="2"/>
      <c r="B224" s="2"/>
      <c r="C224" s="2"/>
    </row>
    <row r="225" spans="1:3" x14ac:dyDescent="0.35">
      <c r="A225" s="2"/>
      <c r="B225" s="2"/>
      <c r="C225" s="2"/>
    </row>
    <row r="226" spans="1:3" x14ac:dyDescent="0.35">
      <c r="A226" s="2"/>
      <c r="B226" s="2"/>
      <c r="C226" s="2"/>
    </row>
    <row r="227" spans="1:3" x14ac:dyDescent="0.35">
      <c r="A227" s="2"/>
      <c r="B227" s="2"/>
      <c r="C227" s="2"/>
    </row>
    <row r="228" spans="1:3" x14ac:dyDescent="0.35">
      <c r="A228" s="2"/>
      <c r="B228" s="2"/>
      <c r="C228" s="2"/>
    </row>
    <row r="229" spans="1:3" x14ac:dyDescent="0.35">
      <c r="A229" s="2"/>
      <c r="B229" s="2"/>
      <c r="C229" s="2"/>
    </row>
    <row r="230" spans="1:3" x14ac:dyDescent="0.35">
      <c r="A230" s="2"/>
      <c r="B230" s="2"/>
      <c r="C230" s="2"/>
    </row>
    <row r="231" spans="1:3" x14ac:dyDescent="0.35">
      <c r="A231" s="2"/>
      <c r="B231" s="2"/>
      <c r="C231" s="2"/>
    </row>
    <row r="232" spans="1:3" x14ac:dyDescent="0.35">
      <c r="A232" s="2"/>
      <c r="B232" s="2"/>
      <c r="C232" s="2"/>
    </row>
    <row r="233" spans="1:3" x14ac:dyDescent="0.35">
      <c r="A233" s="2"/>
      <c r="B233" s="2"/>
      <c r="C233" s="2"/>
    </row>
    <row r="234" spans="1:3" x14ac:dyDescent="0.35">
      <c r="A234" s="2"/>
      <c r="B234" s="2"/>
      <c r="C234" s="2"/>
    </row>
    <row r="235" spans="1:3" x14ac:dyDescent="0.35">
      <c r="A235" s="2"/>
      <c r="B235" s="2"/>
      <c r="C235" s="2"/>
    </row>
    <row r="236" spans="1:3" x14ac:dyDescent="0.35">
      <c r="A236" s="2"/>
      <c r="B236" s="2"/>
      <c r="C236" s="2"/>
    </row>
    <row r="237" spans="1:3" x14ac:dyDescent="0.35">
      <c r="A237" s="2"/>
      <c r="B237" s="2"/>
      <c r="C237" s="2"/>
    </row>
    <row r="238" spans="1:3" x14ac:dyDescent="0.35">
      <c r="A238" s="2"/>
      <c r="B238" s="2"/>
      <c r="C238" s="2"/>
    </row>
    <row r="239" spans="1:3" x14ac:dyDescent="0.35">
      <c r="A239" s="2"/>
      <c r="B239" s="2"/>
      <c r="C239" s="2"/>
    </row>
    <row r="240" spans="1:3" x14ac:dyDescent="0.35">
      <c r="A240" s="2"/>
      <c r="B240" s="2"/>
      <c r="C240" s="2"/>
    </row>
    <row r="241" spans="1:3" x14ac:dyDescent="0.35">
      <c r="A241" s="2"/>
      <c r="B241" s="2"/>
      <c r="C241" s="2"/>
    </row>
    <row r="242" spans="1:3" x14ac:dyDescent="0.35">
      <c r="A242" s="2"/>
      <c r="B242" s="2"/>
      <c r="C242" s="2"/>
    </row>
    <row r="243" spans="1:3" x14ac:dyDescent="0.35">
      <c r="A243" s="2"/>
      <c r="B243" s="2"/>
      <c r="C243" s="2"/>
    </row>
    <row r="244" spans="1:3" x14ac:dyDescent="0.35">
      <c r="A244" s="2"/>
      <c r="B244" s="2"/>
      <c r="C244" s="2"/>
    </row>
    <row r="245" spans="1:3" x14ac:dyDescent="0.35">
      <c r="A245" s="2"/>
      <c r="B245" s="2"/>
      <c r="C245" s="2"/>
    </row>
    <row r="246" spans="1:3" x14ac:dyDescent="0.35">
      <c r="A246" s="2"/>
      <c r="B246" s="2"/>
      <c r="C246" s="2"/>
    </row>
    <row r="247" spans="1:3" x14ac:dyDescent="0.35">
      <c r="A247" s="2"/>
      <c r="B247" s="2"/>
      <c r="C247" s="2"/>
    </row>
    <row r="248" spans="1:3" x14ac:dyDescent="0.35">
      <c r="A248" s="2"/>
      <c r="B248" s="2"/>
      <c r="C248" s="2"/>
    </row>
    <row r="249" spans="1:3" x14ac:dyDescent="0.35">
      <c r="A249" s="2"/>
      <c r="B249" s="2"/>
      <c r="C249" s="2"/>
    </row>
    <row r="250" spans="1:3" x14ac:dyDescent="0.35">
      <c r="A250" s="2"/>
      <c r="B250" s="2"/>
      <c r="C250" s="2"/>
    </row>
    <row r="251" spans="1:3" x14ac:dyDescent="0.35">
      <c r="A251" s="2"/>
      <c r="B251" s="2"/>
      <c r="C251" s="2"/>
    </row>
    <row r="252" spans="1:3" x14ac:dyDescent="0.35">
      <c r="A252" s="2"/>
      <c r="B252" s="2"/>
      <c r="C252" s="2"/>
    </row>
    <row r="253" spans="1:3" x14ac:dyDescent="0.35">
      <c r="A253" s="2"/>
      <c r="B253" s="2"/>
      <c r="C253" s="2"/>
    </row>
    <row r="254" spans="1:3" x14ac:dyDescent="0.35">
      <c r="A254" s="2"/>
      <c r="B254" s="2"/>
      <c r="C254" s="2"/>
    </row>
    <row r="255" spans="1:3" x14ac:dyDescent="0.35">
      <c r="A255" s="2"/>
      <c r="B255" s="2"/>
      <c r="C255" s="2"/>
    </row>
    <row r="256" spans="1:3" x14ac:dyDescent="0.35">
      <c r="A256" s="2"/>
      <c r="B256" s="2"/>
      <c r="C256" s="2"/>
    </row>
    <row r="257" spans="1:3" x14ac:dyDescent="0.35">
      <c r="A257" s="2"/>
      <c r="B257" s="2"/>
      <c r="C257" s="2"/>
    </row>
    <row r="258" spans="1:3" x14ac:dyDescent="0.35">
      <c r="A258" s="2"/>
      <c r="B258" s="2"/>
      <c r="C258" s="2"/>
    </row>
    <row r="259" spans="1:3" x14ac:dyDescent="0.35">
      <c r="A259" s="2"/>
      <c r="B259" s="2"/>
      <c r="C259" s="2"/>
    </row>
    <row r="260" spans="1:3" x14ac:dyDescent="0.35">
      <c r="A260" s="2"/>
      <c r="B260" s="2"/>
      <c r="C260" s="2"/>
    </row>
    <row r="261" spans="1:3" x14ac:dyDescent="0.35">
      <c r="A261" s="2"/>
      <c r="B261" s="2"/>
      <c r="C261" s="2"/>
    </row>
    <row r="262" spans="1:3" x14ac:dyDescent="0.35">
      <c r="A262" s="2"/>
      <c r="B262" s="2"/>
      <c r="C262" s="2"/>
    </row>
    <row r="263" spans="1:3" x14ac:dyDescent="0.35">
      <c r="A263" s="2"/>
      <c r="B263" s="2"/>
      <c r="C263" s="2"/>
    </row>
    <row r="264" spans="1:3" x14ac:dyDescent="0.35">
      <c r="A264" s="2"/>
      <c r="B264" s="2"/>
      <c r="C264" s="2"/>
    </row>
    <row r="265" spans="1:3" x14ac:dyDescent="0.35">
      <c r="A265" s="2"/>
      <c r="B265" s="2"/>
      <c r="C265" s="2"/>
    </row>
    <row r="266" spans="1:3" x14ac:dyDescent="0.35">
      <c r="A266" s="2"/>
      <c r="B266" s="2"/>
      <c r="C266" s="2"/>
    </row>
    <row r="267" spans="1:3" x14ac:dyDescent="0.35">
      <c r="A267" s="2"/>
      <c r="B267" s="2"/>
      <c r="C267" s="2"/>
    </row>
    <row r="268" spans="1:3" x14ac:dyDescent="0.35">
      <c r="A268" s="2"/>
      <c r="B268" s="2"/>
      <c r="C268" s="2"/>
    </row>
    <row r="269" spans="1:3" x14ac:dyDescent="0.35">
      <c r="A269" s="2"/>
      <c r="B269" s="2"/>
      <c r="C269" s="2"/>
    </row>
    <row r="270" spans="1:3" x14ac:dyDescent="0.35">
      <c r="A270" s="2"/>
      <c r="B270" s="2"/>
      <c r="C270" s="2"/>
    </row>
    <row r="271" spans="1:3" x14ac:dyDescent="0.35">
      <c r="A271" s="2"/>
      <c r="B271" s="2"/>
      <c r="C271" s="2"/>
    </row>
    <row r="272" spans="1:3" x14ac:dyDescent="0.35">
      <c r="A272" s="2"/>
      <c r="B272" s="2"/>
      <c r="C272" s="2"/>
    </row>
    <row r="273" spans="1:3" x14ac:dyDescent="0.35">
      <c r="A273" s="2"/>
      <c r="B273" s="2"/>
      <c r="C273" s="2"/>
    </row>
    <row r="274" spans="1:3" x14ac:dyDescent="0.35">
      <c r="A274" s="2"/>
      <c r="B274" s="2"/>
      <c r="C274" s="2"/>
    </row>
    <row r="275" spans="1:3" x14ac:dyDescent="0.35">
      <c r="A275" s="2"/>
      <c r="B275" s="2"/>
      <c r="C275" s="2"/>
    </row>
    <row r="276" spans="1:3" x14ac:dyDescent="0.35">
      <c r="A276" s="2"/>
      <c r="B276" s="2"/>
      <c r="C276" s="2"/>
    </row>
    <row r="277" spans="1:3" x14ac:dyDescent="0.35">
      <c r="A277" s="2"/>
      <c r="B277" s="2"/>
      <c r="C277" s="2"/>
    </row>
    <row r="278" spans="1:3" x14ac:dyDescent="0.35">
      <c r="A278" s="2"/>
      <c r="B278" s="2"/>
      <c r="C278" s="2"/>
    </row>
    <row r="279" spans="1:3" x14ac:dyDescent="0.35">
      <c r="A279" s="2"/>
      <c r="B279" s="2"/>
      <c r="C279" s="2"/>
    </row>
    <row r="280" spans="1:3" x14ac:dyDescent="0.35">
      <c r="A280" s="2"/>
      <c r="B280" s="2"/>
      <c r="C280" s="2"/>
    </row>
    <row r="281" spans="1:3" x14ac:dyDescent="0.35">
      <c r="A281" s="2"/>
      <c r="B281" s="2"/>
      <c r="C281" s="2"/>
    </row>
  </sheetData>
  <mergeCells count="12">
    <mergeCell ref="C5:D5"/>
    <mergeCell ref="C6:D6"/>
    <mergeCell ref="C7:D7"/>
    <mergeCell ref="C8:D8"/>
    <mergeCell ref="G10:K10"/>
    <mergeCell ref="B10:D10"/>
    <mergeCell ref="C4:D4"/>
    <mergeCell ref="C1:F1"/>
    <mergeCell ref="C2:D2"/>
    <mergeCell ref="H2:I2"/>
    <mergeCell ref="K2:L2"/>
    <mergeCell ref="C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B748A-D1E7-4968-AAEC-F9C4950218F9}">
  <dimension ref="A1:BE185"/>
  <sheetViews>
    <sheetView zoomScale="50" zoomScaleNormal="50" workbookViewId="0">
      <selection activeCell="H109" sqref="H109"/>
    </sheetView>
  </sheetViews>
  <sheetFormatPr defaultRowHeight="14.5" x14ac:dyDescent="0.35"/>
  <cols>
    <col min="1" max="1" width="11.453125" bestFit="1" customWidth="1"/>
    <col min="2" max="2" width="8.453125" bestFit="1" customWidth="1"/>
    <col min="3" max="3" width="9.54296875" bestFit="1" customWidth="1"/>
    <col min="4" max="4" width="6.453125" bestFit="1" customWidth="1"/>
    <col min="5" max="5" width="9.453125" bestFit="1" customWidth="1"/>
    <col min="6" max="6" width="7.81640625" bestFit="1" customWidth="1"/>
    <col min="8" max="8" width="16" bestFit="1" customWidth="1"/>
    <col min="9" max="9" width="16.26953125" bestFit="1" customWidth="1"/>
    <col min="10" max="10" width="9.54296875" bestFit="1" customWidth="1"/>
    <col min="11" max="11" width="5.54296875" bestFit="1" customWidth="1"/>
    <col min="12" max="12" width="3.54296875" bestFit="1" customWidth="1"/>
    <col min="13" max="13" width="4.54296875" bestFit="1" customWidth="1"/>
    <col min="14" max="16" width="11.26953125" bestFit="1" customWidth="1"/>
    <col min="17" max="17" width="6.81640625" bestFit="1" customWidth="1"/>
    <col min="18" max="18" width="4.81640625" bestFit="1" customWidth="1"/>
    <col min="19" max="19" width="7.81640625" bestFit="1" customWidth="1"/>
    <col min="20" max="20" width="11.26953125" bestFit="1" customWidth="1"/>
    <col min="21" max="21" width="7.54296875" bestFit="1" customWidth="1"/>
    <col min="22" max="22" width="3.81640625" bestFit="1" customWidth="1"/>
    <col min="23" max="23" width="2.1796875" bestFit="1" customWidth="1"/>
    <col min="24" max="24" width="2.26953125" bestFit="1" customWidth="1"/>
    <col min="25" max="25" width="2" bestFit="1" customWidth="1"/>
    <col min="26" max="26" width="6.81640625" bestFit="1" customWidth="1"/>
    <col min="27" max="27" width="4.81640625" bestFit="1" customWidth="1"/>
    <col min="28" max="28" width="2.1796875" bestFit="1" customWidth="1"/>
    <col min="29" max="29" width="2" bestFit="1" customWidth="1"/>
    <col min="30" max="31" width="2" customWidth="1"/>
    <col min="32" max="32" width="7.81640625" bestFit="1" customWidth="1"/>
    <col min="33" max="34" width="16" bestFit="1" customWidth="1"/>
    <col min="35" max="35" width="16.26953125" bestFit="1" customWidth="1"/>
    <col min="36" max="37" width="4.54296875" bestFit="1" customWidth="1"/>
    <col min="38" max="39" width="11.26953125" bestFit="1" customWidth="1"/>
    <col min="40" max="40" width="4.54296875" bestFit="1" customWidth="1"/>
    <col min="41" max="42" width="2.1796875" bestFit="1" customWidth="1"/>
    <col min="43" max="43" width="2.26953125" bestFit="1" customWidth="1"/>
    <col min="44" max="45" width="2" bestFit="1" customWidth="1"/>
    <col min="46" max="46" width="6.81640625" bestFit="1" customWidth="1"/>
    <col min="47" max="47" width="11.26953125" bestFit="1" customWidth="1"/>
  </cols>
  <sheetData>
    <row r="1" spans="1:53" x14ac:dyDescent="0.35">
      <c r="A1" s="90" t="s">
        <v>47</v>
      </c>
      <c r="B1" s="90"/>
      <c r="C1" s="90"/>
      <c r="D1" s="90"/>
      <c r="E1" s="90"/>
      <c r="F1" s="90"/>
      <c r="H1" s="91" t="s">
        <v>35</v>
      </c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H1" s="91" t="s">
        <v>37</v>
      </c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</row>
    <row r="2" spans="1:53" ht="15" thickBot="1" x14ac:dyDescent="0.4">
      <c r="A2" s="23" t="s">
        <v>22</v>
      </c>
      <c r="B2" s="23" t="s">
        <v>13</v>
      </c>
      <c r="C2" s="23" t="s">
        <v>14</v>
      </c>
      <c r="D2" s="24" t="s">
        <v>1</v>
      </c>
      <c r="E2" s="24" t="s">
        <v>2</v>
      </c>
      <c r="F2" s="24" t="s">
        <v>24</v>
      </c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51"/>
      <c r="AC2" s="51"/>
      <c r="AD2" s="51"/>
      <c r="AE2" s="51"/>
      <c r="AF2" s="51"/>
      <c r="AG2" s="51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</row>
    <row r="3" spans="1:53" x14ac:dyDescent="0.35">
      <c r="A3" s="26">
        <v>1</v>
      </c>
      <c r="B3" s="20">
        <v>1</v>
      </c>
      <c r="C3" s="21">
        <v>2</v>
      </c>
      <c r="D3" s="22" t="s">
        <v>12</v>
      </c>
      <c r="E3" s="22" t="s">
        <v>11</v>
      </c>
      <c r="F3" s="22">
        <v>0</v>
      </c>
      <c r="H3" s="33" t="s">
        <v>31</v>
      </c>
      <c r="I3" s="33" t="s">
        <v>32</v>
      </c>
      <c r="AH3" s="75"/>
      <c r="AI3" s="75"/>
      <c r="AJ3" s="75"/>
      <c r="AK3" s="75"/>
      <c r="AL3" s="75"/>
      <c r="AM3" s="75"/>
      <c r="AN3" s="75"/>
      <c r="AO3" s="75"/>
    </row>
    <row r="4" spans="1:53" x14ac:dyDescent="0.35">
      <c r="A4" s="28">
        <v>2</v>
      </c>
      <c r="B4" s="12">
        <v>1</v>
      </c>
      <c r="C4" s="13">
        <v>2</v>
      </c>
      <c r="D4" s="18" t="s">
        <v>12</v>
      </c>
      <c r="E4" s="18" t="s">
        <v>15</v>
      </c>
      <c r="F4" s="22">
        <v>0</v>
      </c>
      <c r="H4" s="33" t="s">
        <v>29</v>
      </c>
      <c r="I4">
        <v>-2</v>
      </c>
      <c r="J4">
        <v>-1</v>
      </c>
      <c r="K4">
        <v>0</v>
      </c>
      <c r="L4">
        <v>1</v>
      </c>
      <c r="M4">
        <v>88</v>
      </c>
      <c r="N4" t="s">
        <v>30</v>
      </c>
      <c r="AH4" s="33" t="s">
        <v>31</v>
      </c>
      <c r="AI4" s="33" t="s">
        <v>32</v>
      </c>
    </row>
    <row r="5" spans="1:53" x14ac:dyDescent="0.35">
      <c r="A5" s="26">
        <v>3</v>
      </c>
      <c r="B5" s="12">
        <v>1</v>
      </c>
      <c r="C5" s="13">
        <v>2</v>
      </c>
      <c r="D5" s="5" t="s">
        <v>12</v>
      </c>
      <c r="E5" s="5" t="s">
        <v>16</v>
      </c>
      <c r="F5" s="22">
        <v>-1</v>
      </c>
      <c r="H5" s="34">
        <v>2</v>
      </c>
      <c r="I5">
        <v>4</v>
      </c>
      <c r="J5">
        <v>6</v>
      </c>
      <c r="K5">
        <v>5</v>
      </c>
      <c r="M5">
        <v>3</v>
      </c>
      <c r="N5">
        <v>18</v>
      </c>
      <c r="AH5" s="33" t="s">
        <v>29</v>
      </c>
      <c r="AI5">
        <v>-2</v>
      </c>
      <c r="AJ5">
        <v>-1</v>
      </c>
      <c r="AK5">
        <v>0</v>
      </c>
      <c r="AL5">
        <v>88</v>
      </c>
      <c r="AM5" t="s">
        <v>30</v>
      </c>
    </row>
    <row r="6" spans="1:53" x14ac:dyDescent="0.35">
      <c r="A6" s="28">
        <v>4</v>
      </c>
      <c r="B6" s="12">
        <v>1</v>
      </c>
      <c r="C6" s="13">
        <v>2</v>
      </c>
      <c r="D6" s="18" t="s">
        <v>17</v>
      </c>
      <c r="E6" s="18" t="s">
        <v>11</v>
      </c>
      <c r="F6" s="22">
        <v>-1</v>
      </c>
      <c r="H6" s="34">
        <v>3</v>
      </c>
      <c r="I6">
        <v>4</v>
      </c>
      <c r="J6">
        <v>6</v>
      </c>
      <c r="K6">
        <v>5</v>
      </c>
      <c r="M6">
        <v>3</v>
      </c>
      <c r="N6">
        <v>18</v>
      </c>
      <c r="AH6" s="34">
        <v>2</v>
      </c>
      <c r="AI6">
        <v>2</v>
      </c>
      <c r="AJ6">
        <v>9</v>
      </c>
      <c r="AK6">
        <v>2</v>
      </c>
      <c r="AL6">
        <v>5</v>
      </c>
      <c r="AM6">
        <v>18</v>
      </c>
    </row>
    <row r="7" spans="1:53" x14ac:dyDescent="0.35">
      <c r="A7" s="26">
        <v>5</v>
      </c>
      <c r="B7" s="12">
        <v>1</v>
      </c>
      <c r="C7" s="13">
        <v>2</v>
      </c>
      <c r="D7" s="5" t="s">
        <v>17</v>
      </c>
      <c r="E7" s="5" t="s">
        <v>15</v>
      </c>
      <c r="F7" s="22">
        <v>0</v>
      </c>
      <c r="H7" s="34">
        <v>4</v>
      </c>
      <c r="I7">
        <v>3</v>
      </c>
      <c r="J7">
        <v>6</v>
      </c>
      <c r="K7">
        <v>5</v>
      </c>
      <c r="L7">
        <v>1</v>
      </c>
      <c r="M7">
        <v>3</v>
      </c>
      <c r="N7">
        <v>18</v>
      </c>
      <c r="AH7" s="34">
        <v>3</v>
      </c>
      <c r="AI7">
        <v>3</v>
      </c>
      <c r="AJ7">
        <v>8</v>
      </c>
      <c r="AK7">
        <v>2</v>
      </c>
      <c r="AL7">
        <v>5</v>
      </c>
      <c r="AM7">
        <v>18</v>
      </c>
    </row>
    <row r="8" spans="1:53" x14ac:dyDescent="0.35">
      <c r="A8" s="28">
        <v>6</v>
      </c>
      <c r="B8" s="12">
        <v>1</v>
      </c>
      <c r="C8" s="13">
        <v>2</v>
      </c>
      <c r="D8" s="18" t="s">
        <v>17</v>
      </c>
      <c r="E8" s="18" t="s">
        <v>16</v>
      </c>
      <c r="F8" s="22">
        <v>88</v>
      </c>
      <c r="H8" s="34">
        <v>5</v>
      </c>
      <c r="I8">
        <v>5</v>
      </c>
      <c r="J8">
        <v>5</v>
      </c>
      <c r="K8">
        <v>4</v>
      </c>
      <c r="M8">
        <v>4</v>
      </c>
      <c r="N8">
        <v>18</v>
      </c>
      <c r="AH8" s="34">
        <v>4</v>
      </c>
      <c r="AI8">
        <v>2</v>
      </c>
      <c r="AJ8">
        <v>9</v>
      </c>
      <c r="AK8">
        <v>3</v>
      </c>
      <c r="AL8">
        <v>4</v>
      </c>
      <c r="AM8">
        <v>18</v>
      </c>
    </row>
    <row r="9" spans="1:53" x14ac:dyDescent="0.35">
      <c r="A9" s="26">
        <v>7</v>
      </c>
      <c r="B9" s="12">
        <v>1</v>
      </c>
      <c r="C9" s="13">
        <v>2</v>
      </c>
      <c r="D9" s="5" t="s">
        <v>18</v>
      </c>
      <c r="E9" s="5" t="s">
        <v>11</v>
      </c>
      <c r="F9" s="22">
        <v>88</v>
      </c>
      <c r="H9" s="34">
        <v>6</v>
      </c>
      <c r="I9">
        <v>4</v>
      </c>
      <c r="J9">
        <v>7</v>
      </c>
      <c r="K9">
        <v>3</v>
      </c>
      <c r="M9">
        <v>4</v>
      </c>
      <c r="N9">
        <v>18</v>
      </c>
      <c r="AH9" s="34">
        <v>5</v>
      </c>
      <c r="AI9">
        <v>4</v>
      </c>
      <c r="AJ9">
        <v>7</v>
      </c>
      <c r="AK9">
        <v>2</v>
      </c>
      <c r="AL9">
        <v>5</v>
      </c>
      <c r="AM9">
        <v>18</v>
      </c>
    </row>
    <row r="10" spans="1:53" x14ac:dyDescent="0.35">
      <c r="A10" s="28">
        <v>8</v>
      </c>
      <c r="B10" s="12">
        <v>1</v>
      </c>
      <c r="C10" s="13">
        <v>2</v>
      </c>
      <c r="D10" s="18" t="s">
        <v>18</v>
      </c>
      <c r="E10" s="18" t="s">
        <v>15</v>
      </c>
      <c r="F10" s="22">
        <v>-1</v>
      </c>
      <c r="H10" s="34" t="s">
        <v>30</v>
      </c>
      <c r="I10">
        <v>20</v>
      </c>
      <c r="J10">
        <v>30</v>
      </c>
      <c r="K10">
        <v>22</v>
      </c>
      <c r="L10">
        <v>1</v>
      </c>
      <c r="M10">
        <v>17</v>
      </c>
      <c r="N10">
        <v>90</v>
      </c>
      <c r="AH10" s="34">
        <v>6</v>
      </c>
      <c r="AI10">
        <v>3</v>
      </c>
      <c r="AJ10">
        <v>9</v>
      </c>
      <c r="AK10">
        <v>2</v>
      </c>
      <c r="AL10">
        <v>4</v>
      </c>
      <c r="AM10">
        <v>18</v>
      </c>
    </row>
    <row r="11" spans="1:53" x14ac:dyDescent="0.35">
      <c r="A11" s="26">
        <v>9</v>
      </c>
      <c r="B11" s="12">
        <v>1</v>
      </c>
      <c r="C11" s="13">
        <v>2</v>
      </c>
      <c r="D11" s="5" t="s">
        <v>18</v>
      </c>
      <c r="E11" s="5" t="s">
        <v>16</v>
      </c>
      <c r="F11" s="22">
        <v>-1</v>
      </c>
      <c r="H11" t="s">
        <v>0</v>
      </c>
      <c r="I11" s="89" t="s">
        <v>25</v>
      </c>
      <c r="J11" s="89"/>
      <c r="K11" s="89"/>
      <c r="L11" s="89"/>
      <c r="M11" s="89"/>
      <c r="N11" s="89"/>
      <c r="AH11" s="34" t="s">
        <v>30</v>
      </c>
      <c r="AI11">
        <v>14</v>
      </c>
      <c r="AJ11">
        <v>42</v>
      </c>
      <c r="AK11">
        <v>11</v>
      </c>
      <c r="AL11">
        <v>23</v>
      </c>
      <c r="AM11">
        <v>90</v>
      </c>
    </row>
    <row r="12" spans="1:53" x14ac:dyDescent="0.35">
      <c r="A12" s="28">
        <v>10</v>
      </c>
      <c r="B12" s="12">
        <v>1</v>
      </c>
      <c r="C12" s="13">
        <v>2</v>
      </c>
      <c r="D12" s="18" t="s">
        <v>19</v>
      </c>
      <c r="E12" s="18" t="s">
        <v>11</v>
      </c>
      <c r="F12" s="22">
        <v>-2</v>
      </c>
      <c r="I12" s="70" t="s">
        <v>107</v>
      </c>
      <c r="J12" s="70" t="s">
        <v>108</v>
      </c>
      <c r="K12" s="71" t="s">
        <v>109</v>
      </c>
      <c r="L12" s="70" t="s">
        <v>110</v>
      </c>
      <c r="M12" s="70" t="s">
        <v>111</v>
      </c>
      <c r="N12" s="71" t="s">
        <v>112</v>
      </c>
    </row>
    <row r="13" spans="1:53" x14ac:dyDescent="0.35">
      <c r="A13" s="26">
        <v>11</v>
      </c>
      <c r="B13" s="12">
        <v>1</v>
      </c>
      <c r="C13" s="13">
        <v>2</v>
      </c>
      <c r="D13" s="5" t="s">
        <v>19</v>
      </c>
      <c r="E13" s="5" t="s">
        <v>15</v>
      </c>
      <c r="F13" s="22">
        <v>0</v>
      </c>
      <c r="H13" t="s">
        <v>84</v>
      </c>
      <c r="I13" s="35">
        <f>SUM((I5/18))*100</f>
        <v>22.222222222222221</v>
      </c>
      <c r="J13" s="35">
        <f>SUM((J5/18))*100</f>
        <v>33.333333333333329</v>
      </c>
      <c r="K13" s="35">
        <f>SUM((K5/18))*100</f>
        <v>27.777777777777779</v>
      </c>
      <c r="L13" s="35">
        <f>SUM((L5/18))*100</f>
        <v>0</v>
      </c>
      <c r="M13" s="35">
        <v>0</v>
      </c>
      <c r="N13" s="35">
        <f>SUM((M5/18))*100</f>
        <v>16.666666666666664</v>
      </c>
      <c r="AH13" t="s">
        <v>0</v>
      </c>
      <c r="AI13" s="89" t="s">
        <v>25</v>
      </c>
      <c r="AJ13" s="89"/>
      <c r="AK13" s="89"/>
      <c r="AL13" s="89"/>
      <c r="AM13" s="89"/>
      <c r="AN13" s="89"/>
    </row>
    <row r="14" spans="1:53" x14ac:dyDescent="0.35">
      <c r="A14" s="28">
        <v>12</v>
      </c>
      <c r="B14" s="12">
        <v>1</v>
      </c>
      <c r="C14" s="13">
        <v>2</v>
      </c>
      <c r="D14" s="18" t="s">
        <v>19</v>
      </c>
      <c r="E14" s="18" t="s">
        <v>16</v>
      </c>
      <c r="F14" s="22">
        <v>-1</v>
      </c>
      <c r="H14" t="s">
        <v>85</v>
      </c>
      <c r="I14" s="35">
        <f t="shared" ref="I14:L14" si="0">SUM((I6/18))*100</f>
        <v>22.222222222222221</v>
      </c>
      <c r="J14" s="35">
        <f t="shared" si="0"/>
        <v>33.333333333333329</v>
      </c>
      <c r="K14" s="35">
        <f t="shared" si="0"/>
        <v>27.777777777777779</v>
      </c>
      <c r="L14" s="35">
        <f t="shared" si="0"/>
        <v>0</v>
      </c>
      <c r="M14" s="35">
        <v>0</v>
      </c>
      <c r="N14" s="35">
        <f t="shared" ref="N14:N17" si="1">SUM((M6/18))*100</f>
        <v>16.666666666666664</v>
      </c>
      <c r="AI14" s="70" t="s">
        <v>107</v>
      </c>
      <c r="AJ14" s="70" t="s">
        <v>108</v>
      </c>
      <c r="AK14" s="71" t="s">
        <v>109</v>
      </c>
      <c r="AL14" s="70" t="s">
        <v>110</v>
      </c>
      <c r="AM14" s="70" t="s">
        <v>111</v>
      </c>
      <c r="AN14" s="71" t="s">
        <v>112</v>
      </c>
    </row>
    <row r="15" spans="1:53" x14ac:dyDescent="0.35">
      <c r="A15" s="26">
        <v>13</v>
      </c>
      <c r="B15" s="12">
        <v>1</v>
      </c>
      <c r="C15" s="13">
        <v>2</v>
      </c>
      <c r="D15" s="5" t="s">
        <v>20</v>
      </c>
      <c r="E15" s="5" t="s">
        <v>11</v>
      </c>
      <c r="F15" s="22">
        <v>-2</v>
      </c>
      <c r="H15" t="s">
        <v>86</v>
      </c>
      <c r="I15" s="35">
        <f t="shared" ref="I15:L15" si="2">SUM((I7/18))*100</f>
        <v>16.666666666666664</v>
      </c>
      <c r="J15" s="35">
        <f t="shared" si="2"/>
        <v>33.333333333333329</v>
      </c>
      <c r="K15" s="35">
        <f t="shared" si="2"/>
        <v>27.777777777777779</v>
      </c>
      <c r="L15" s="35">
        <f t="shared" si="2"/>
        <v>5.5555555555555554</v>
      </c>
      <c r="M15" s="35">
        <v>0</v>
      </c>
      <c r="N15" s="35">
        <f t="shared" si="1"/>
        <v>16.666666666666664</v>
      </c>
      <c r="AH15" t="s">
        <v>84</v>
      </c>
      <c r="AI15" s="35">
        <f>SUM((AI6/18))*100</f>
        <v>11.111111111111111</v>
      </c>
      <c r="AJ15" s="35">
        <f>SUM((AJ6/18))*100</f>
        <v>50</v>
      </c>
      <c r="AK15" s="35">
        <f>SUM((AK6/18))*100</f>
        <v>11.111111111111111</v>
      </c>
      <c r="AL15" s="35">
        <v>0</v>
      </c>
      <c r="AM15" s="35">
        <v>0</v>
      </c>
      <c r="AN15" s="35">
        <f>SUM((AL6/18))*100</f>
        <v>27.777777777777779</v>
      </c>
    </row>
    <row r="16" spans="1:53" x14ac:dyDescent="0.35">
      <c r="A16" s="28">
        <v>14</v>
      </c>
      <c r="B16" s="12">
        <v>1</v>
      </c>
      <c r="C16" s="13">
        <v>2</v>
      </c>
      <c r="D16" s="18" t="s">
        <v>20</v>
      </c>
      <c r="E16" s="18" t="s">
        <v>15</v>
      </c>
      <c r="F16" s="22">
        <v>0</v>
      </c>
      <c r="H16" t="s">
        <v>87</v>
      </c>
      <c r="I16" s="35">
        <f t="shared" ref="I16:L16" si="3">SUM((I8/18))*100</f>
        <v>27.777777777777779</v>
      </c>
      <c r="J16" s="35">
        <f t="shared" si="3"/>
        <v>27.777777777777779</v>
      </c>
      <c r="K16" s="35">
        <f t="shared" si="3"/>
        <v>22.222222222222221</v>
      </c>
      <c r="L16" s="35">
        <f t="shared" si="3"/>
        <v>0</v>
      </c>
      <c r="M16" s="35">
        <v>0</v>
      </c>
      <c r="N16" s="35">
        <f t="shared" si="1"/>
        <v>22.222222222222221</v>
      </c>
      <c r="AH16" t="s">
        <v>85</v>
      </c>
      <c r="AI16" s="35">
        <f t="shared" ref="AI16:AK16" si="4">SUM((AI7/18))*100</f>
        <v>16.666666666666664</v>
      </c>
      <c r="AJ16" s="35">
        <f t="shared" si="4"/>
        <v>44.444444444444443</v>
      </c>
      <c r="AK16" s="35">
        <f t="shared" si="4"/>
        <v>11.111111111111111</v>
      </c>
      <c r="AL16" s="35">
        <v>0</v>
      </c>
      <c r="AM16" s="35">
        <v>0</v>
      </c>
      <c r="AN16" s="35">
        <f t="shared" ref="AN16:AN19" si="5">SUM((AL7/18))*100</f>
        <v>27.777777777777779</v>
      </c>
    </row>
    <row r="17" spans="1:40" x14ac:dyDescent="0.35">
      <c r="A17" s="26">
        <v>15</v>
      </c>
      <c r="B17" s="12">
        <v>1</v>
      </c>
      <c r="C17" s="13">
        <v>2</v>
      </c>
      <c r="D17" s="5" t="s">
        <v>20</v>
      </c>
      <c r="E17" s="5" t="s">
        <v>16</v>
      </c>
      <c r="F17" s="22">
        <v>-2</v>
      </c>
      <c r="H17" t="s">
        <v>88</v>
      </c>
      <c r="I17" s="35">
        <f t="shared" ref="I17:L17" si="6">SUM((I9/18))*100</f>
        <v>22.222222222222221</v>
      </c>
      <c r="J17" s="35">
        <f t="shared" si="6"/>
        <v>38.888888888888893</v>
      </c>
      <c r="K17" s="35">
        <f t="shared" si="6"/>
        <v>16.666666666666664</v>
      </c>
      <c r="L17" s="35">
        <f t="shared" si="6"/>
        <v>0</v>
      </c>
      <c r="M17" s="35">
        <v>0</v>
      </c>
      <c r="N17" s="35">
        <f t="shared" si="1"/>
        <v>22.222222222222221</v>
      </c>
      <c r="AH17" t="s">
        <v>86</v>
      </c>
      <c r="AI17" s="35">
        <f t="shared" ref="AI17:AK17" si="7">SUM((AI8/18))*100</f>
        <v>11.111111111111111</v>
      </c>
      <c r="AJ17" s="35">
        <f t="shared" si="7"/>
        <v>50</v>
      </c>
      <c r="AK17" s="35">
        <f t="shared" si="7"/>
        <v>16.666666666666664</v>
      </c>
      <c r="AL17" s="35">
        <v>0</v>
      </c>
      <c r="AM17" s="35">
        <v>0</v>
      </c>
      <c r="AN17" s="35">
        <f t="shared" si="5"/>
        <v>22.222222222222221</v>
      </c>
    </row>
    <row r="18" spans="1:40" x14ac:dyDescent="0.35">
      <c r="A18" s="28">
        <v>16</v>
      </c>
      <c r="B18" s="12">
        <v>1</v>
      </c>
      <c r="C18" s="13">
        <v>2</v>
      </c>
      <c r="D18" s="18" t="s">
        <v>21</v>
      </c>
      <c r="E18" s="18" t="s">
        <v>11</v>
      </c>
      <c r="F18" s="22">
        <v>-2</v>
      </c>
      <c r="AH18" t="s">
        <v>87</v>
      </c>
      <c r="AI18" s="35">
        <f t="shared" ref="AI18:AK18" si="8">SUM((AI9/18))*100</f>
        <v>22.222222222222221</v>
      </c>
      <c r="AJ18" s="35">
        <f t="shared" si="8"/>
        <v>38.888888888888893</v>
      </c>
      <c r="AK18" s="35">
        <f t="shared" si="8"/>
        <v>11.111111111111111</v>
      </c>
      <c r="AL18" s="35">
        <v>0</v>
      </c>
      <c r="AM18" s="35">
        <v>0</v>
      </c>
      <c r="AN18" s="35">
        <f t="shared" si="5"/>
        <v>27.777777777777779</v>
      </c>
    </row>
    <row r="19" spans="1:40" x14ac:dyDescent="0.35">
      <c r="A19" s="26">
        <v>17</v>
      </c>
      <c r="B19" s="12">
        <v>1</v>
      </c>
      <c r="C19" s="13">
        <v>2</v>
      </c>
      <c r="D19" s="5" t="s">
        <v>21</v>
      </c>
      <c r="E19" s="5" t="s">
        <v>15</v>
      </c>
      <c r="F19" s="22">
        <v>-1</v>
      </c>
      <c r="AH19" t="s">
        <v>88</v>
      </c>
      <c r="AI19" s="35">
        <f t="shared" ref="AI19:AK19" si="9">SUM((AI10/18))*100</f>
        <v>16.666666666666664</v>
      </c>
      <c r="AJ19" s="35">
        <f>SUM((AJ10/18))*100</f>
        <v>50</v>
      </c>
      <c r="AK19" s="35">
        <f t="shared" si="9"/>
        <v>11.111111111111111</v>
      </c>
      <c r="AL19" s="35">
        <v>0</v>
      </c>
      <c r="AM19" s="35">
        <v>0</v>
      </c>
      <c r="AN19" s="35">
        <f t="shared" si="5"/>
        <v>22.222222222222221</v>
      </c>
    </row>
    <row r="20" spans="1:40" x14ac:dyDescent="0.35">
      <c r="A20" s="28">
        <v>18</v>
      </c>
      <c r="B20" s="12">
        <v>1</v>
      </c>
      <c r="C20" s="13">
        <v>2</v>
      </c>
      <c r="D20" s="18" t="s">
        <v>21</v>
      </c>
      <c r="E20" s="18" t="s">
        <v>16</v>
      </c>
      <c r="F20" s="22">
        <v>88</v>
      </c>
    </row>
    <row r="21" spans="1:40" x14ac:dyDescent="0.35">
      <c r="A21" s="26">
        <v>19</v>
      </c>
      <c r="B21" s="12">
        <v>1</v>
      </c>
      <c r="C21" s="14">
        <v>3</v>
      </c>
      <c r="D21" s="22" t="s">
        <v>12</v>
      </c>
      <c r="E21" s="5" t="s">
        <v>11</v>
      </c>
      <c r="F21" s="22">
        <v>-1</v>
      </c>
    </row>
    <row r="22" spans="1:40" x14ac:dyDescent="0.35">
      <c r="A22" s="28">
        <v>20</v>
      </c>
      <c r="B22" s="12">
        <v>1</v>
      </c>
      <c r="C22" s="14">
        <v>3</v>
      </c>
      <c r="D22" s="18" t="s">
        <v>12</v>
      </c>
      <c r="E22" s="18" t="s">
        <v>15</v>
      </c>
      <c r="F22" s="22">
        <v>0</v>
      </c>
    </row>
    <row r="23" spans="1:40" x14ac:dyDescent="0.35">
      <c r="A23" s="26">
        <v>21</v>
      </c>
      <c r="B23" s="12">
        <v>1</v>
      </c>
      <c r="C23" s="14">
        <v>3</v>
      </c>
      <c r="D23" s="5" t="s">
        <v>12</v>
      </c>
      <c r="E23" s="5" t="s">
        <v>16</v>
      </c>
      <c r="F23" s="22">
        <v>-2</v>
      </c>
    </row>
    <row r="24" spans="1:40" x14ac:dyDescent="0.35">
      <c r="A24" s="28">
        <v>22</v>
      </c>
      <c r="B24" s="12">
        <v>1</v>
      </c>
      <c r="C24" s="14">
        <v>3</v>
      </c>
      <c r="D24" s="18" t="s">
        <v>17</v>
      </c>
      <c r="E24" s="18" t="s">
        <v>11</v>
      </c>
      <c r="F24" s="22">
        <v>-1</v>
      </c>
    </row>
    <row r="25" spans="1:40" x14ac:dyDescent="0.35">
      <c r="A25" s="26">
        <v>23</v>
      </c>
      <c r="B25" s="12">
        <v>1</v>
      </c>
      <c r="C25" s="14">
        <v>3</v>
      </c>
      <c r="D25" s="5" t="s">
        <v>17</v>
      </c>
      <c r="E25" s="5" t="s">
        <v>15</v>
      </c>
      <c r="F25" s="22">
        <v>0</v>
      </c>
    </row>
    <row r="26" spans="1:40" x14ac:dyDescent="0.35">
      <c r="A26" s="28">
        <v>24</v>
      </c>
      <c r="B26" s="12">
        <v>1</v>
      </c>
      <c r="C26" s="14">
        <v>3</v>
      </c>
      <c r="D26" s="18" t="s">
        <v>17</v>
      </c>
      <c r="E26" s="18" t="s">
        <v>16</v>
      </c>
      <c r="F26" s="22">
        <v>88</v>
      </c>
    </row>
    <row r="27" spans="1:40" x14ac:dyDescent="0.35">
      <c r="A27" s="26">
        <v>25</v>
      </c>
      <c r="B27" s="12">
        <v>1</v>
      </c>
      <c r="C27" s="14">
        <v>3</v>
      </c>
      <c r="D27" s="5" t="s">
        <v>18</v>
      </c>
      <c r="E27" s="5" t="s">
        <v>11</v>
      </c>
      <c r="F27" s="22">
        <v>88</v>
      </c>
    </row>
    <row r="28" spans="1:40" x14ac:dyDescent="0.35">
      <c r="A28" s="28">
        <v>26</v>
      </c>
      <c r="B28" s="12">
        <v>1</v>
      </c>
      <c r="C28" s="14">
        <v>3</v>
      </c>
      <c r="D28" s="18" t="s">
        <v>18</v>
      </c>
      <c r="E28" s="18" t="s">
        <v>15</v>
      </c>
      <c r="F28" s="22">
        <v>-1</v>
      </c>
    </row>
    <row r="29" spans="1:40" x14ac:dyDescent="0.35">
      <c r="A29" s="26">
        <v>27</v>
      </c>
      <c r="B29" s="12">
        <v>1</v>
      </c>
      <c r="C29" s="14">
        <v>3</v>
      </c>
      <c r="D29" s="5" t="s">
        <v>18</v>
      </c>
      <c r="E29" s="5" t="s">
        <v>16</v>
      </c>
      <c r="F29" s="22">
        <v>-1</v>
      </c>
    </row>
    <row r="30" spans="1:40" x14ac:dyDescent="0.35">
      <c r="A30" s="28">
        <v>28</v>
      </c>
      <c r="B30" s="12">
        <v>1</v>
      </c>
      <c r="C30" s="14">
        <v>3</v>
      </c>
      <c r="D30" s="18" t="s">
        <v>19</v>
      </c>
      <c r="E30" s="18" t="s">
        <v>11</v>
      </c>
      <c r="F30" s="22">
        <v>-2</v>
      </c>
    </row>
    <row r="31" spans="1:40" x14ac:dyDescent="0.35">
      <c r="A31" s="26">
        <v>29</v>
      </c>
      <c r="B31" s="12">
        <v>1</v>
      </c>
      <c r="C31" s="14">
        <v>3</v>
      </c>
      <c r="D31" s="5" t="s">
        <v>19</v>
      </c>
      <c r="E31" s="5" t="s">
        <v>15</v>
      </c>
      <c r="F31" s="22">
        <v>0</v>
      </c>
    </row>
    <row r="32" spans="1:40" x14ac:dyDescent="0.35">
      <c r="A32" s="28">
        <v>30</v>
      </c>
      <c r="B32" s="12">
        <v>1</v>
      </c>
      <c r="C32" s="14">
        <v>3</v>
      </c>
      <c r="D32" s="18" t="s">
        <v>19</v>
      </c>
      <c r="E32" s="18" t="s">
        <v>16</v>
      </c>
      <c r="F32" s="22">
        <v>-1</v>
      </c>
    </row>
    <row r="33" spans="1:57" x14ac:dyDescent="0.35">
      <c r="A33" s="26">
        <v>31</v>
      </c>
      <c r="B33" s="12">
        <v>1</v>
      </c>
      <c r="C33" s="14">
        <v>3</v>
      </c>
      <c r="D33" s="5" t="s">
        <v>20</v>
      </c>
      <c r="E33" s="5" t="s">
        <v>11</v>
      </c>
      <c r="F33" s="22">
        <v>-2</v>
      </c>
      <c r="BE33">
        <v>65498549</v>
      </c>
    </row>
    <row r="34" spans="1:57" x14ac:dyDescent="0.35">
      <c r="A34" s="28">
        <v>32</v>
      </c>
      <c r="B34" s="12">
        <v>1</v>
      </c>
      <c r="C34" s="14">
        <v>3</v>
      </c>
      <c r="D34" s="18" t="s">
        <v>20</v>
      </c>
      <c r="E34" s="18" t="s">
        <v>15</v>
      </c>
      <c r="F34" s="22">
        <v>0</v>
      </c>
      <c r="H34" s="91" t="s">
        <v>52</v>
      </c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I34" s="91" t="s">
        <v>53</v>
      </c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</row>
    <row r="35" spans="1:57" ht="15" thickBot="1" x14ac:dyDescent="0.4">
      <c r="A35" s="26">
        <v>33</v>
      </c>
      <c r="B35" s="12">
        <v>1</v>
      </c>
      <c r="C35" s="14">
        <v>3</v>
      </c>
      <c r="D35" s="5" t="s">
        <v>20</v>
      </c>
      <c r="E35" s="5" t="s">
        <v>16</v>
      </c>
      <c r="F35" s="22">
        <v>-2</v>
      </c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51"/>
      <c r="AC35" s="51"/>
      <c r="AD35" s="51"/>
      <c r="AE35" s="51"/>
      <c r="AF35" s="51"/>
      <c r="AG35" s="51"/>
      <c r="AH35" s="51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</row>
    <row r="36" spans="1:57" ht="15" thickTop="1" x14ac:dyDescent="0.35">
      <c r="A36" s="28">
        <v>34</v>
      </c>
      <c r="B36" s="12">
        <v>1</v>
      </c>
      <c r="C36" s="14">
        <v>3</v>
      </c>
      <c r="D36" s="18" t="s">
        <v>21</v>
      </c>
      <c r="E36" s="18" t="s">
        <v>11</v>
      </c>
      <c r="F36" s="22">
        <v>-1</v>
      </c>
      <c r="H36" s="75"/>
      <c r="I36" s="75"/>
      <c r="J36" s="75"/>
      <c r="K36" s="75"/>
      <c r="L36" s="75"/>
      <c r="M36" s="75"/>
      <c r="N36" s="75"/>
    </row>
    <row r="37" spans="1:57" x14ac:dyDescent="0.35">
      <c r="A37" s="26">
        <v>35</v>
      </c>
      <c r="B37" s="12">
        <v>1</v>
      </c>
      <c r="C37" s="14">
        <v>3</v>
      </c>
      <c r="D37" s="5" t="s">
        <v>21</v>
      </c>
      <c r="E37" s="5" t="s">
        <v>15</v>
      </c>
      <c r="F37" s="22">
        <v>0</v>
      </c>
      <c r="AH37" s="33" t="s">
        <v>31</v>
      </c>
      <c r="AI37" s="33" t="s">
        <v>32</v>
      </c>
    </row>
    <row r="38" spans="1:57" x14ac:dyDescent="0.35">
      <c r="A38" s="28">
        <v>36</v>
      </c>
      <c r="B38" s="12">
        <v>1</v>
      </c>
      <c r="C38" s="14">
        <v>3</v>
      </c>
      <c r="D38" s="18" t="s">
        <v>21</v>
      </c>
      <c r="E38" s="18" t="s">
        <v>16</v>
      </c>
      <c r="F38" s="22">
        <v>88</v>
      </c>
      <c r="H38" s="33" t="s">
        <v>13</v>
      </c>
      <c r="I38" t="s">
        <v>41</v>
      </c>
      <c r="AH38" s="33" t="s">
        <v>29</v>
      </c>
      <c r="AI38">
        <v>-2</v>
      </c>
      <c r="AJ38">
        <v>-1</v>
      </c>
      <c r="AK38">
        <v>0</v>
      </c>
      <c r="AL38">
        <v>88</v>
      </c>
      <c r="AM38" t="s">
        <v>30</v>
      </c>
    </row>
    <row r="39" spans="1:57" x14ac:dyDescent="0.35">
      <c r="A39" s="26">
        <v>37</v>
      </c>
      <c r="B39" s="12">
        <v>1</v>
      </c>
      <c r="C39" s="15">
        <v>4</v>
      </c>
      <c r="D39" s="22" t="s">
        <v>12</v>
      </c>
      <c r="E39" s="5" t="s">
        <v>11</v>
      </c>
      <c r="F39" s="22">
        <v>-1</v>
      </c>
      <c r="AH39" s="34" t="s">
        <v>12</v>
      </c>
      <c r="AI39">
        <v>2</v>
      </c>
      <c r="AJ39">
        <v>9</v>
      </c>
      <c r="AK39">
        <v>4</v>
      </c>
      <c r="AM39">
        <v>15</v>
      </c>
    </row>
    <row r="40" spans="1:57" x14ac:dyDescent="0.35">
      <c r="A40" s="28">
        <v>38</v>
      </c>
      <c r="B40" s="12">
        <v>1</v>
      </c>
      <c r="C40" s="15">
        <v>4</v>
      </c>
      <c r="D40" s="18" t="s">
        <v>12</v>
      </c>
      <c r="E40" s="18" t="s">
        <v>15</v>
      </c>
      <c r="F40" s="22">
        <v>1</v>
      </c>
      <c r="H40" s="33" t="s">
        <v>31</v>
      </c>
      <c r="I40" s="33" t="s">
        <v>32</v>
      </c>
      <c r="AH40" s="34" t="s">
        <v>17</v>
      </c>
      <c r="AJ40">
        <v>1</v>
      </c>
      <c r="AK40">
        <v>1</v>
      </c>
      <c r="AL40">
        <v>13</v>
      </c>
      <c r="AM40">
        <v>15</v>
      </c>
    </row>
    <row r="41" spans="1:57" x14ac:dyDescent="0.35">
      <c r="A41" s="26">
        <v>39</v>
      </c>
      <c r="B41" s="12">
        <v>1</v>
      </c>
      <c r="C41" s="15">
        <v>4</v>
      </c>
      <c r="D41" s="5" t="s">
        <v>12</v>
      </c>
      <c r="E41" s="5" t="s">
        <v>16</v>
      </c>
      <c r="F41" s="22">
        <v>0</v>
      </c>
      <c r="H41" s="33" t="s">
        <v>29</v>
      </c>
      <c r="I41">
        <v>-2</v>
      </c>
      <c r="J41">
        <v>-1</v>
      </c>
      <c r="K41">
        <v>0</v>
      </c>
      <c r="L41">
        <v>1</v>
      </c>
      <c r="M41">
        <v>88</v>
      </c>
      <c r="N41" t="s">
        <v>30</v>
      </c>
      <c r="AH41" s="34" t="s">
        <v>18</v>
      </c>
      <c r="AI41">
        <v>2</v>
      </c>
      <c r="AJ41">
        <v>8</v>
      </c>
      <c r="AL41">
        <v>5</v>
      </c>
      <c r="AM41">
        <v>15</v>
      </c>
    </row>
    <row r="42" spans="1:57" x14ac:dyDescent="0.35">
      <c r="A42" s="28">
        <v>40</v>
      </c>
      <c r="B42" s="12">
        <v>1</v>
      </c>
      <c r="C42" s="15">
        <v>4</v>
      </c>
      <c r="D42" s="18" t="s">
        <v>17</v>
      </c>
      <c r="E42" s="18" t="s">
        <v>11</v>
      </c>
      <c r="F42" s="22">
        <v>-1</v>
      </c>
      <c r="H42" s="34" t="s">
        <v>12</v>
      </c>
      <c r="I42">
        <v>2</v>
      </c>
      <c r="J42">
        <v>6</v>
      </c>
      <c r="K42">
        <v>6</v>
      </c>
      <c r="L42">
        <v>1</v>
      </c>
      <c r="N42">
        <v>15</v>
      </c>
      <c r="AH42" s="34" t="s">
        <v>19</v>
      </c>
      <c r="AI42">
        <v>2</v>
      </c>
      <c r="AJ42">
        <v>12</v>
      </c>
      <c r="AK42">
        <v>1</v>
      </c>
      <c r="AM42">
        <v>15</v>
      </c>
    </row>
    <row r="43" spans="1:57" x14ac:dyDescent="0.35">
      <c r="A43" s="26">
        <v>41</v>
      </c>
      <c r="B43" s="12">
        <v>1</v>
      </c>
      <c r="C43" s="15">
        <v>4</v>
      </c>
      <c r="D43" s="5" t="s">
        <v>17</v>
      </c>
      <c r="E43" s="5" t="s">
        <v>15</v>
      </c>
      <c r="F43" s="22">
        <v>0</v>
      </c>
      <c r="H43" s="34" t="s">
        <v>17</v>
      </c>
      <c r="J43">
        <v>5</v>
      </c>
      <c r="K43">
        <v>3</v>
      </c>
      <c r="M43">
        <v>7</v>
      </c>
      <c r="N43">
        <v>15</v>
      </c>
      <c r="AH43" s="34" t="s">
        <v>20</v>
      </c>
      <c r="AI43">
        <v>8</v>
      </c>
      <c r="AJ43">
        <v>7</v>
      </c>
      <c r="AM43">
        <v>15</v>
      </c>
    </row>
    <row r="44" spans="1:57" x14ac:dyDescent="0.35">
      <c r="A44" s="28">
        <v>42</v>
      </c>
      <c r="B44" s="12">
        <v>1</v>
      </c>
      <c r="C44" s="15">
        <v>4</v>
      </c>
      <c r="D44" s="18" t="s">
        <v>17</v>
      </c>
      <c r="E44" s="18" t="s">
        <v>16</v>
      </c>
      <c r="F44" s="22">
        <v>88</v>
      </c>
      <c r="H44" s="34" t="s">
        <v>18</v>
      </c>
      <c r="I44">
        <v>2</v>
      </c>
      <c r="J44">
        <v>6</v>
      </c>
      <c r="K44">
        <v>2</v>
      </c>
      <c r="M44">
        <v>5</v>
      </c>
      <c r="N44">
        <v>15</v>
      </c>
      <c r="AH44" s="34" t="s">
        <v>21</v>
      </c>
      <c r="AJ44">
        <v>5</v>
      </c>
      <c r="AK44">
        <v>5</v>
      </c>
      <c r="AL44">
        <v>5</v>
      </c>
      <c r="AM44">
        <v>15</v>
      </c>
    </row>
    <row r="45" spans="1:57" x14ac:dyDescent="0.35">
      <c r="A45" s="26">
        <v>43</v>
      </c>
      <c r="B45" s="12">
        <v>1</v>
      </c>
      <c r="C45" s="15">
        <v>4</v>
      </c>
      <c r="D45" s="5" t="s">
        <v>18</v>
      </c>
      <c r="E45" s="5" t="s">
        <v>11</v>
      </c>
      <c r="F45" s="22">
        <v>88</v>
      </c>
      <c r="H45" s="34" t="s">
        <v>19</v>
      </c>
      <c r="I45">
        <v>5</v>
      </c>
      <c r="J45">
        <v>8</v>
      </c>
      <c r="K45">
        <v>2</v>
      </c>
      <c r="N45">
        <v>15</v>
      </c>
      <c r="AH45" s="34" t="s">
        <v>30</v>
      </c>
      <c r="AI45">
        <v>14</v>
      </c>
      <c r="AJ45">
        <v>42</v>
      </c>
      <c r="AK45">
        <v>11</v>
      </c>
      <c r="AL45">
        <v>23</v>
      </c>
      <c r="AM45">
        <v>90</v>
      </c>
    </row>
    <row r="46" spans="1:57" x14ac:dyDescent="0.35">
      <c r="A46" s="28">
        <v>44</v>
      </c>
      <c r="B46" s="12">
        <v>1</v>
      </c>
      <c r="C46" s="15">
        <v>4</v>
      </c>
      <c r="D46" s="18" t="s">
        <v>18</v>
      </c>
      <c r="E46" s="18" t="s">
        <v>15</v>
      </c>
      <c r="F46" s="22">
        <v>0</v>
      </c>
      <c r="H46" s="34" t="s">
        <v>20</v>
      </c>
      <c r="I46">
        <v>10</v>
      </c>
      <c r="K46">
        <v>5</v>
      </c>
      <c r="N46">
        <v>15</v>
      </c>
    </row>
    <row r="47" spans="1:57" x14ac:dyDescent="0.35">
      <c r="A47" s="26">
        <v>45</v>
      </c>
      <c r="B47" s="12">
        <v>1</v>
      </c>
      <c r="C47" s="15">
        <v>4</v>
      </c>
      <c r="D47" s="5" t="s">
        <v>18</v>
      </c>
      <c r="E47" s="5" t="s">
        <v>16</v>
      </c>
      <c r="F47" s="22">
        <v>-1</v>
      </c>
      <c r="H47" s="34" t="s">
        <v>21</v>
      </c>
      <c r="I47">
        <v>1</v>
      </c>
      <c r="J47">
        <v>5</v>
      </c>
      <c r="K47">
        <v>4</v>
      </c>
      <c r="M47">
        <v>5</v>
      </c>
      <c r="N47">
        <v>15</v>
      </c>
      <c r="AH47" t="s">
        <v>0</v>
      </c>
      <c r="AI47" s="89" t="s">
        <v>25</v>
      </c>
      <c r="AJ47" s="89"/>
      <c r="AK47" s="89"/>
      <c r="AL47" s="89"/>
      <c r="AM47" s="89"/>
      <c r="AN47" s="89"/>
    </row>
    <row r="48" spans="1:57" x14ac:dyDescent="0.35">
      <c r="A48" s="28">
        <v>46</v>
      </c>
      <c r="B48" s="12">
        <v>1</v>
      </c>
      <c r="C48" s="15">
        <v>4</v>
      </c>
      <c r="D48" s="18" t="s">
        <v>19</v>
      </c>
      <c r="E48" s="18" t="s">
        <v>11</v>
      </c>
      <c r="F48" s="22">
        <v>-2</v>
      </c>
      <c r="H48" s="34" t="s">
        <v>30</v>
      </c>
      <c r="I48">
        <v>20</v>
      </c>
      <c r="J48">
        <v>30</v>
      </c>
      <c r="K48">
        <v>22</v>
      </c>
      <c r="L48">
        <v>1</v>
      </c>
      <c r="M48">
        <v>17</v>
      </c>
      <c r="N48">
        <v>90</v>
      </c>
      <c r="AI48">
        <v>-2</v>
      </c>
      <c r="AJ48">
        <v>-1</v>
      </c>
      <c r="AK48">
        <v>0</v>
      </c>
      <c r="AL48">
        <v>1</v>
      </c>
      <c r="AM48">
        <v>2</v>
      </c>
      <c r="AN48" t="s">
        <v>33</v>
      </c>
    </row>
    <row r="49" spans="1:40" x14ac:dyDescent="0.35">
      <c r="A49" s="26">
        <v>47</v>
      </c>
      <c r="B49" s="12">
        <v>1</v>
      </c>
      <c r="C49" s="15">
        <v>4</v>
      </c>
      <c r="D49" s="5" t="s">
        <v>19</v>
      </c>
      <c r="E49" s="5" t="s">
        <v>15</v>
      </c>
      <c r="F49" s="22">
        <v>-1</v>
      </c>
      <c r="AH49" s="34" t="s">
        <v>56</v>
      </c>
      <c r="AI49" s="35">
        <f t="shared" ref="AI49:AK54" si="10">SUM((AI39/15))*100</f>
        <v>13.333333333333334</v>
      </c>
      <c r="AJ49" s="35">
        <f t="shared" si="10"/>
        <v>60</v>
      </c>
      <c r="AK49" s="35">
        <f t="shared" si="10"/>
        <v>26.666666666666668</v>
      </c>
      <c r="AL49" s="35">
        <v>0</v>
      </c>
      <c r="AM49" s="35">
        <v>0</v>
      </c>
      <c r="AN49" s="35">
        <f t="shared" ref="AN49:AN54" si="11">SUM((AL39/15))*100</f>
        <v>0</v>
      </c>
    </row>
    <row r="50" spans="1:40" x14ac:dyDescent="0.35">
      <c r="A50" s="28">
        <v>48</v>
      </c>
      <c r="B50" s="12">
        <v>1</v>
      </c>
      <c r="C50" s="15">
        <v>4</v>
      </c>
      <c r="D50" s="18" t="s">
        <v>19</v>
      </c>
      <c r="E50" s="18" t="s">
        <v>16</v>
      </c>
      <c r="F50" s="22">
        <v>-1</v>
      </c>
      <c r="AH50" s="34" t="s">
        <v>57</v>
      </c>
      <c r="AI50" s="35">
        <f t="shared" si="10"/>
        <v>0</v>
      </c>
      <c r="AJ50" s="35">
        <f t="shared" si="10"/>
        <v>6.666666666666667</v>
      </c>
      <c r="AK50" s="35">
        <f t="shared" si="10"/>
        <v>6.666666666666667</v>
      </c>
      <c r="AL50" s="35">
        <v>0</v>
      </c>
      <c r="AM50" s="35">
        <v>0</v>
      </c>
      <c r="AN50" s="35">
        <f t="shared" si="11"/>
        <v>86.666666666666671</v>
      </c>
    </row>
    <row r="51" spans="1:40" x14ac:dyDescent="0.35">
      <c r="A51" s="26">
        <v>49</v>
      </c>
      <c r="B51" s="12">
        <v>1</v>
      </c>
      <c r="C51" s="15">
        <v>4</v>
      </c>
      <c r="D51" s="5" t="s">
        <v>20</v>
      </c>
      <c r="E51" s="5" t="s">
        <v>11</v>
      </c>
      <c r="F51" s="22">
        <v>-2</v>
      </c>
      <c r="H51" s="34" t="s">
        <v>1</v>
      </c>
      <c r="I51" s="89" t="s">
        <v>25</v>
      </c>
      <c r="J51" s="89"/>
      <c r="K51" s="89"/>
      <c r="L51" s="89"/>
      <c r="M51" s="89"/>
      <c r="N51" s="89"/>
      <c r="AH51" s="34" t="s">
        <v>58</v>
      </c>
      <c r="AI51" s="35">
        <f t="shared" si="10"/>
        <v>13.333333333333334</v>
      </c>
      <c r="AJ51" s="35">
        <f t="shared" si="10"/>
        <v>53.333333333333336</v>
      </c>
      <c r="AK51" s="35">
        <f t="shared" si="10"/>
        <v>0</v>
      </c>
      <c r="AL51" s="35">
        <v>0</v>
      </c>
      <c r="AM51" s="35">
        <v>0</v>
      </c>
      <c r="AN51" s="35">
        <f t="shared" si="11"/>
        <v>33.333333333333329</v>
      </c>
    </row>
    <row r="52" spans="1:40" x14ac:dyDescent="0.35">
      <c r="A52" s="28">
        <v>50</v>
      </c>
      <c r="B52" s="12">
        <v>1</v>
      </c>
      <c r="C52" s="15">
        <v>4</v>
      </c>
      <c r="D52" s="18" t="s">
        <v>20</v>
      </c>
      <c r="E52" s="18" t="s">
        <v>15</v>
      </c>
      <c r="F52" s="22">
        <v>0</v>
      </c>
      <c r="I52">
        <v>-2</v>
      </c>
      <c r="J52">
        <v>-1</v>
      </c>
      <c r="K52">
        <v>0</v>
      </c>
      <c r="L52">
        <v>1</v>
      </c>
      <c r="M52">
        <v>2</v>
      </c>
      <c r="N52" t="s">
        <v>33</v>
      </c>
      <c r="AH52" s="34" t="s">
        <v>59</v>
      </c>
      <c r="AI52" s="35">
        <f t="shared" si="10"/>
        <v>13.333333333333334</v>
      </c>
      <c r="AJ52" s="35">
        <f t="shared" si="10"/>
        <v>80</v>
      </c>
      <c r="AK52" s="35">
        <f t="shared" si="10"/>
        <v>6.666666666666667</v>
      </c>
      <c r="AL52" s="35">
        <v>0</v>
      </c>
      <c r="AM52" s="35">
        <v>0</v>
      </c>
      <c r="AN52" s="35">
        <f t="shared" si="11"/>
        <v>0</v>
      </c>
    </row>
    <row r="53" spans="1:40" x14ac:dyDescent="0.35">
      <c r="A53" s="26">
        <v>51</v>
      </c>
      <c r="B53" s="12">
        <v>1</v>
      </c>
      <c r="C53" s="15">
        <v>4</v>
      </c>
      <c r="D53" s="5" t="s">
        <v>20</v>
      </c>
      <c r="E53" s="5" t="s">
        <v>16</v>
      </c>
      <c r="F53" s="22">
        <v>-2</v>
      </c>
      <c r="H53" s="34" t="s">
        <v>56</v>
      </c>
      <c r="I53" s="35">
        <f>SUM((I42/15))*100</f>
        <v>13.333333333333334</v>
      </c>
      <c r="J53" s="35">
        <f t="shared" ref="J53:L53" si="12">SUM((J42/15))*100</f>
        <v>40</v>
      </c>
      <c r="K53" s="35">
        <f t="shared" si="12"/>
        <v>40</v>
      </c>
      <c r="L53" s="35">
        <f t="shared" si="12"/>
        <v>6.666666666666667</v>
      </c>
      <c r="M53" s="35">
        <v>0</v>
      </c>
      <c r="N53" s="35">
        <f>SUM((M42/15))*100</f>
        <v>0</v>
      </c>
      <c r="AH53" s="34" t="s">
        <v>60</v>
      </c>
      <c r="AI53" s="35">
        <f t="shared" si="10"/>
        <v>53.333333333333336</v>
      </c>
      <c r="AJ53" s="35">
        <f t="shared" si="10"/>
        <v>46.666666666666664</v>
      </c>
      <c r="AK53" s="35">
        <f t="shared" si="10"/>
        <v>0</v>
      </c>
      <c r="AL53" s="35">
        <v>0</v>
      </c>
      <c r="AM53" s="35">
        <v>0</v>
      </c>
      <c r="AN53" s="35">
        <f t="shared" si="11"/>
        <v>0</v>
      </c>
    </row>
    <row r="54" spans="1:40" x14ac:dyDescent="0.35">
      <c r="A54" s="28">
        <v>52</v>
      </c>
      <c r="B54" s="12">
        <v>1</v>
      </c>
      <c r="C54" s="15">
        <v>4</v>
      </c>
      <c r="D54" s="18" t="s">
        <v>21</v>
      </c>
      <c r="E54" s="18" t="s">
        <v>11</v>
      </c>
      <c r="F54" s="22">
        <v>-1</v>
      </c>
      <c r="H54" s="34" t="s">
        <v>57</v>
      </c>
      <c r="I54" s="35">
        <f t="shared" ref="I54:L54" si="13">SUM((I43/15))*100</f>
        <v>0</v>
      </c>
      <c r="J54" s="35">
        <f>SUM((J43/15))*100</f>
        <v>33.333333333333329</v>
      </c>
      <c r="K54" s="35">
        <f t="shared" si="13"/>
        <v>20</v>
      </c>
      <c r="L54" s="35">
        <f t="shared" si="13"/>
        <v>0</v>
      </c>
      <c r="M54" s="35">
        <v>0</v>
      </c>
      <c r="N54" s="35">
        <f t="shared" ref="N54:N58" si="14">SUM((M43/15))*100</f>
        <v>46.666666666666664</v>
      </c>
      <c r="AH54" s="34" t="s">
        <v>61</v>
      </c>
      <c r="AI54" s="35">
        <f t="shared" si="10"/>
        <v>0</v>
      </c>
      <c r="AJ54" s="35">
        <f t="shared" si="10"/>
        <v>33.333333333333329</v>
      </c>
      <c r="AK54" s="35">
        <f t="shared" si="10"/>
        <v>33.333333333333329</v>
      </c>
      <c r="AL54" s="35">
        <v>0</v>
      </c>
      <c r="AM54" s="35">
        <v>0</v>
      </c>
      <c r="AN54" s="35">
        <f t="shared" si="11"/>
        <v>33.333333333333329</v>
      </c>
    </row>
    <row r="55" spans="1:40" x14ac:dyDescent="0.35">
      <c r="A55" s="26">
        <v>53</v>
      </c>
      <c r="B55" s="12">
        <v>1</v>
      </c>
      <c r="C55" s="15">
        <v>4</v>
      </c>
      <c r="D55" s="5" t="s">
        <v>21</v>
      </c>
      <c r="E55" s="5" t="s">
        <v>15</v>
      </c>
      <c r="F55" s="22">
        <v>0</v>
      </c>
      <c r="H55" s="34" t="s">
        <v>58</v>
      </c>
      <c r="I55" s="35">
        <f t="shared" ref="I55:L55" si="15">SUM((I44/15))*100</f>
        <v>13.333333333333334</v>
      </c>
      <c r="J55" s="35">
        <f t="shared" si="15"/>
        <v>40</v>
      </c>
      <c r="K55" s="35">
        <f t="shared" si="15"/>
        <v>13.333333333333334</v>
      </c>
      <c r="L55" s="35">
        <f t="shared" si="15"/>
        <v>0</v>
      </c>
      <c r="M55" s="35">
        <v>0</v>
      </c>
      <c r="N55" s="35">
        <f t="shared" si="14"/>
        <v>33.333333333333329</v>
      </c>
    </row>
    <row r="56" spans="1:40" x14ac:dyDescent="0.35">
      <c r="A56" s="28">
        <v>54</v>
      </c>
      <c r="B56" s="12">
        <v>1</v>
      </c>
      <c r="C56" s="15">
        <v>4</v>
      </c>
      <c r="D56" s="18" t="s">
        <v>21</v>
      </c>
      <c r="E56" s="18" t="s">
        <v>16</v>
      </c>
      <c r="F56" s="22">
        <v>88</v>
      </c>
      <c r="H56" s="34" t="s">
        <v>59</v>
      </c>
      <c r="I56" s="35">
        <f t="shared" ref="I56:L56" si="16">SUM((I45/15))*100</f>
        <v>33.333333333333329</v>
      </c>
      <c r="J56" s="35">
        <f t="shared" si="16"/>
        <v>53.333333333333336</v>
      </c>
      <c r="K56" s="35">
        <f t="shared" si="16"/>
        <v>13.333333333333334</v>
      </c>
      <c r="L56" s="35">
        <f t="shared" si="16"/>
        <v>0</v>
      </c>
      <c r="M56" s="35">
        <v>0</v>
      </c>
      <c r="N56" s="35">
        <f t="shared" si="14"/>
        <v>0</v>
      </c>
    </row>
    <row r="57" spans="1:40" x14ac:dyDescent="0.35">
      <c r="A57" s="26">
        <v>55</v>
      </c>
      <c r="B57" s="12">
        <v>1</v>
      </c>
      <c r="C57" s="16">
        <v>5</v>
      </c>
      <c r="D57" s="22" t="s">
        <v>12</v>
      </c>
      <c r="E57" s="5" t="s">
        <v>11</v>
      </c>
      <c r="F57" s="22">
        <v>-1</v>
      </c>
      <c r="H57" s="34" t="s">
        <v>60</v>
      </c>
      <c r="I57" s="35">
        <f t="shared" ref="I57:L57" si="17">SUM((I46/15))*100</f>
        <v>66.666666666666657</v>
      </c>
      <c r="J57" s="35">
        <f t="shared" si="17"/>
        <v>0</v>
      </c>
      <c r="K57" s="35">
        <f t="shared" si="17"/>
        <v>33.333333333333329</v>
      </c>
      <c r="L57" s="35">
        <f t="shared" si="17"/>
        <v>0</v>
      </c>
      <c r="M57" s="35">
        <v>0</v>
      </c>
      <c r="N57" s="35">
        <f t="shared" si="14"/>
        <v>0</v>
      </c>
    </row>
    <row r="58" spans="1:40" x14ac:dyDescent="0.35">
      <c r="A58" s="28">
        <v>56</v>
      </c>
      <c r="B58" s="12">
        <v>1</v>
      </c>
      <c r="C58" s="16">
        <v>5</v>
      </c>
      <c r="D58" s="18" t="s">
        <v>12</v>
      </c>
      <c r="E58" s="18" t="s">
        <v>15</v>
      </c>
      <c r="F58" s="22">
        <v>0</v>
      </c>
      <c r="H58" s="34" t="s">
        <v>61</v>
      </c>
      <c r="I58" s="35">
        <f t="shared" ref="I58:L58" si="18">SUM((I47/15))*100</f>
        <v>6.666666666666667</v>
      </c>
      <c r="J58" s="35">
        <f t="shared" si="18"/>
        <v>33.333333333333329</v>
      </c>
      <c r="K58" s="35">
        <f t="shared" si="18"/>
        <v>26.666666666666668</v>
      </c>
      <c r="L58" s="35">
        <f t="shared" si="18"/>
        <v>0</v>
      </c>
      <c r="M58" s="35">
        <v>0</v>
      </c>
      <c r="N58" s="35">
        <f t="shared" si="14"/>
        <v>33.333333333333329</v>
      </c>
    </row>
    <row r="59" spans="1:40" ht="15" customHeight="1" x14ac:dyDescent="0.35">
      <c r="A59" s="26">
        <v>57</v>
      </c>
      <c r="B59" s="12">
        <v>1</v>
      </c>
      <c r="C59" s="16">
        <v>5</v>
      </c>
      <c r="D59" s="5" t="s">
        <v>12</v>
      </c>
      <c r="E59" s="5" t="s">
        <v>16</v>
      </c>
      <c r="F59" s="22">
        <v>-2</v>
      </c>
      <c r="I59" s="35"/>
      <c r="J59" s="35"/>
      <c r="K59" s="35"/>
      <c r="L59" s="35"/>
      <c r="M59" s="35"/>
      <c r="N59" s="35"/>
    </row>
    <row r="60" spans="1:40" ht="15" customHeight="1" x14ac:dyDescent="0.35">
      <c r="A60" s="28">
        <v>58</v>
      </c>
      <c r="B60" s="12">
        <v>1</v>
      </c>
      <c r="C60" s="16">
        <v>5</v>
      </c>
      <c r="D60" s="18" t="s">
        <v>17</v>
      </c>
      <c r="E60" s="18" t="s">
        <v>11</v>
      </c>
      <c r="F60" s="22">
        <v>-1</v>
      </c>
    </row>
    <row r="61" spans="1:40" x14ac:dyDescent="0.35">
      <c r="A61" s="26">
        <v>59</v>
      </c>
      <c r="B61" s="12">
        <v>1</v>
      </c>
      <c r="C61" s="16">
        <v>5</v>
      </c>
      <c r="D61" s="5" t="s">
        <v>17</v>
      </c>
      <c r="E61" s="5" t="s">
        <v>15</v>
      </c>
      <c r="F61" s="22">
        <v>88</v>
      </c>
    </row>
    <row r="62" spans="1:40" x14ac:dyDescent="0.35">
      <c r="A62" s="28">
        <v>60</v>
      </c>
      <c r="B62" s="12">
        <v>1</v>
      </c>
      <c r="C62" s="16">
        <v>5</v>
      </c>
      <c r="D62" s="18" t="s">
        <v>17</v>
      </c>
      <c r="E62" s="18" t="s">
        <v>16</v>
      </c>
      <c r="F62" s="22">
        <v>88</v>
      </c>
    </row>
    <row r="63" spans="1:40" x14ac:dyDescent="0.35">
      <c r="A63" s="26">
        <v>61</v>
      </c>
      <c r="B63" s="12">
        <v>1</v>
      </c>
      <c r="C63" s="16">
        <v>5</v>
      </c>
      <c r="D63" s="5" t="s">
        <v>18</v>
      </c>
      <c r="E63" s="5" t="s">
        <v>11</v>
      </c>
      <c r="F63" s="22">
        <v>88</v>
      </c>
    </row>
    <row r="64" spans="1:40" x14ac:dyDescent="0.35">
      <c r="A64" s="28">
        <v>62</v>
      </c>
      <c r="B64" s="12">
        <v>1</v>
      </c>
      <c r="C64" s="16">
        <v>5</v>
      </c>
      <c r="D64" s="18" t="s">
        <v>18</v>
      </c>
      <c r="E64" s="18" t="s">
        <v>15</v>
      </c>
      <c r="F64" s="22">
        <v>0</v>
      </c>
    </row>
    <row r="65" spans="1:53" x14ac:dyDescent="0.35">
      <c r="A65" s="26">
        <v>63</v>
      </c>
      <c r="B65" s="12">
        <v>1</v>
      </c>
      <c r="C65" s="16">
        <v>5</v>
      </c>
      <c r="D65" s="5" t="s">
        <v>18</v>
      </c>
      <c r="E65" s="5" t="s">
        <v>16</v>
      </c>
      <c r="F65" s="22">
        <v>-2</v>
      </c>
    </row>
    <row r="66" spans="1:53" ht="26" x14ac:dyDescent="0.35">
      <c r="A66" s="28">
        <v>64</v>
      </c>
      <c r="B66" s="12">
        <v>1</v>
      </c>
      <c r="C66" s="16">
        <v>5</v>
      </c>
      <c r="D66" s="18" t="s">
        <v>19</v>
      </c>
      <c r="E66" s="18" t="s">
        <v>11</v>
      </c>
      <c r="F66" s="22">
        <v>-2</v>
      </c>
      <c r="H66" s="91" t="s">
        <v>55</v>
      </c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49"/>
      <c r="AC66" s="49"/>
      <c r="AD66" s="49"/>
      <c r="AE66" s="49"/>
      <c r="AH66" s="91" t="s">
        <v>54</v>
      </c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</row>
    <row r="67" spans="1:53" ht="26.5" thickBot="1" x14ac:dyDescent="0.4">
      <c r="A67" s="26">
        <v>65</v>
      </c>
      <c r="B67" s="12">
        <v>1</v>
      </c>
      <c r="C67" s="16">
        <v>5</v>
      </c>
      <c r="D67" s="5" t="s">
        <v>19</v>
      </c>
      <c r="E67" s="5" t="s">
        <v>15</v>
      </c>
      <c r="F67" s="22">
        <v>-1</v>
      </c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52"/>
      <c r="AC67" s="52"/>
      <c r="AD67" s="52"/>
      <c r="AE67" s="52"/>
      <c r="AF67" s="51"/>
      <c r="AG67" s="51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</row>
    <row r="68" spans="1:53" ht="15" thickTop="1" x14ac:dyDescent="0.35">
      <c r="A68" s="28">
        <v>66</v>
      </c>
      <c r="B68" s="12">
        <v>1</v>
      </c>
      <c r="C68" s="16">
        <v>5</v>
      </c>
      <c r="D68" s="18" t="s">
        <v>19</v>
      </c>
      <c r="E68" s="18" t="s">
        <v>16</v>
      </c>
      <c r="F68" s="22">
        <v>-1</v>
      </c>
    </row>
    <row r="69" spans="1:53" ht="26" x14ac:dyDescent="0.35">
      <c r="A69" s="26">
        <v>67</v>
      </c>
      <c r="B69" s="12">
        <v>1</v>
      </c>
      <c r="C69" s="16">
        <v>5</v>
      </c>
      <c r="D69" s="5" t="s">
        <v>20</v>
      </c>
      <c r="E69" s="5" t="s">
        <v>11</v>
      </c>
      <c r="F69" s="22">
        <v>-2</v>
      </c>
      <c r="H69" s="33" t="s">
        <v>13</v>
      </c>
      <c r="I69" t="s">
        <v>41</v>
      </c>
      <c r="AF69" s="49"/>
      <c r="AH69" s="33" t="s">
        <v>31</v>
      </c>
      <c r="AI69" s="33" t="s">
        <v>32</v>
      </c>
    </row>
    <row r="70" spans="1:53" ht="26" x14ac:dyDescent="0.35">
      <c r="A70" s="28">
        <v>68</v>
      </c>
      <c r="B70" s="12">
        <v>1</v>
      </c>
      <c r="C70" s="16">
        <v>5</v>
      </c>
      <c r="D70" s="18" t="s">
        <v>20</v>
      </c>
      <c r="E70" s="18" t="s">
        <v>15</v>
      </c>
      <c r="F70" s="22">
        <v>0</v>
      </c>
      <c r="AF70" s="49"/>
      <c r="AH70" s="33" t="s">
        <v>29</v>
      </c>
      <c r="AI70">
        <v>-2</v>
      </c>
      <c r="AJ70">
        <v>-1</v>
      </c>
      <c r="AK70">
        <v>0</v>
      </c>
      <c r="AL70">
        <v>88</v>
      </c>
      <c r="AM70" t="s">
        <v>30</v>
      </c>
    </row>
    <row r="71" spans="1:53" x14ac:dyDescent="0.35">
      <c r="A71" s="26">
        <v>69</v>
      </c>
      <c r="B71" s="12">
        <v>1</v>
      </c>
      <c r="C71" s="16">
        <v>5</v>
      </c>
      <c r="D71" s="5" t="s">
        <v>20</v>
      </c>
      <c r="E71" s="5" t="s">
        <v>16</v>
      </c>
      <c r="F71" s="22">
        <v>-2</v>
      </c>
      <c r="H71" s="33" t="s">
        <v>31</v>
      </c>
      <c r="I71" s="33" t="s">
        <v>32</v>
      </c>
      <c r="AH71" s="34" t="s">
        <v>11</v>
      </c>
      <c r="AI71">
        <v>6</v>
      </c>
      <c r="AJ71">
        <v>14</v>
      </c>
      <c r="AK71">
        <v>2</v>
      </c>
      <c r="AL71">
        <v>8</v>
      </c>
      <c r="AM71">
        <v>30</v>
      </c>
    </row>
    <row r="72" spans="1:53" x14ac:dyDescent="0.35">
      <c r="A72" s="28">
        <v>70</v>
      </c>
      <c r="B72" s="12">
        <v>1</v>
      </c>
      <c r="C72" s="16">
        <v>5</v>
      </c>
      <c r="D72" s="18" t="s">
        <v>21</v>
      </c>
      <c r="E72" s="18" t="s">
        <v>11</v>
      </c>
      <c r="F72" s="22">
        <v>-1</v>
      </c>
      <c r="H72" s="33" t="s">
        <v>29</v>
      </c>
      <c r="I72">
        <v>-2</v>
      </c>
      <c r="J72">
        <v>-1</v>
      </c>
      <c r="K72">
        <v>0</v>
      </c>
      <c r="L72">
        <v>1</v>
      </c>
      <c r="M72">
        <v>88</v>
      </c>
      <c r="N72" t="s">
        <v>30</v>
      </c>
      <c r="AH72" s="34" t="s">
        <v>15</v>
      </c>
      <c r="AJ72">
        <v>16</v>
      </c>
      <c r="AK72">
        <v>9</v>
      </c>
      <c r="AL72">
        <v>5</v>
      </c>
      <c r="AM72">
        <v>30</v>
      </c>
    </row>
    <row r="73" spans="1:53" x14ac:dyDescent="0.35">
      <c r="A73" s="26">
        <v>71</v>
      </c>
      <c r="B73" s="12">
        <v>1</v>
      </c>
      <c r="C73" s="16">
        <v>5</v>
      </c>
      <c r="D73" s="5" t="s">
        <v>21</v>
      </c>
      <c r="E73" s="5" t="s">
        <v>15</v>
      </c>
      <c r="F73" s="22">
        <v>0</v>
      </c>
      <c r="H73" s="34" t="s">
        <v>11</v>
      </c>
      <c r="I73">
        <v>11</v>
      </c>
      <c r="J73">
        <v>13</v>
      </c>
      <c r="K73">
        <v>1</v>
      </c>
      <c r="M73">
        <v>5</v>
      </c>
      <c r="N73">
        <v>30</v>
      </c>
      <c r="AH73" s="34" t="s">
        <v>16</v>
      </c>
      <c r="AI73">
        <v>8</v>
      </c>
      <c r="AJ73">
        <v>12</v>
      </c>
      <c r="AL73">
        <v>10</v>
      </c>
      <c r="AM73">
        <v>30</v>
      </c>
    </row>
    <row r="74" spans="1:53" x14ac:dyDescent="0.35">
      <c r="A74" s="28">
        <v>72</v>
      </c>
      <c r="B74" s="12">
        <v>1</v>
      </c>
      <c r="C74" s="16">
        <v>5</v>
      </c>
      <c r="D74" s="18" t="s">
        <v>21</v>
      </c>
      <c r="E74" s="18" t="s">
        <v>16</v>
      </c>
      <c r="F74" s="22">
        <v>88</v>
      </c>
      <c r="H74" s="34" t="s">
        <v>15</v>
      </c>
      <c r="J74">
        <v>7</v>
      </c>
      <c r="K74">
        <v>20</v>
      </c>
      <c r="L74">
        <v>1</v>
      </c>
      <c r="M74">
        <v>2</v>
      </c>
      <c r="N74">
        <v>30</v>
      </c>
      <c r="AH74" s="34" t="s">
        <v>30</v>
      </c>
      <c r="AI74">
        <v>14</v>
      </c>
      <c r="AJ74">
        <v>42</v>
      </c>
      <c r="AK74">
        <v>11</v>
      </c>
      <c r="AL74">
        <v>23</v>
      </c>
      <c r="AM74">
        <v>90</v>
      </c>
    </row>
    <row r="75" spans="1:53" x14ac:dyDescent="0.35">
      <c r="A75" s="26">
        <v>73</v>
      </c>
      <c r="B75" s="12">
        <v>1</v>
      </c>
      <c r="C75" s="17">
        <v>6</v>
      </c>
      <c r="D75" s="22" t="s">
        <v>12</v>
      </c>
      <c r="E75" s="5" t="s">
        <v>11</v>
      </c>
      <c r="F75" s="22">
        <v>-1</v>
      </c>
      <c r="H75" s="34" t="s">
        <v>16</v>
      </c>
      <c r="I75">
        <v>9</v>
      </c>
      <c r="J75">
        <v>10</v>
      </c>
      <c r="K75">
        <v>1</v>
      </c>
      <c r="M75">
        <v>10</v>
      </c>
      <c r="N75">
        <v>30</v>
      </c>
      <c r="AH75" s="34"/>
    </row>
    <row r="76" spans="1:53" x14ac:dyDescent="0.35">
      <c r="A76" s="28">
        <v>74</v>
      </c>
      <c r="B76" s="12">
        <v>1</v>
      </c>
      <c r="C76" s="17">
        <v>6</v>
      </c>
      <c r="D76" s="18" t="s">
        <v>12</v>
      </c>
      <c r="E76" s="18" t="s">
        <v>15</v>
      </c>
      <c r="F76" s="22">
        <v>0</v>
      </c>
      <c r="H76" s="34" t="s">
        <v>30</v>
      </c>
      <c r="I76">
        <v>20</v>
      </c>
      <c r="J76">
        <v>30</v>
      </c>
      <c r="K76">
        <v>22</v>
      </c>
      <c r="L76">
        <v>1</v>
      </c>
      <c r="M76">
        <v>17</v>
      </c>
      <c r="N76">
        <v>90</v>
      </c>
      <c r="AH76" s="34" t="s">
        <v>2</v>
      </c>
      <c r="AI76" s="89" t="s">
        <v>25</v>
      </c>
      <c r="AJ76" s="89"/>
      <c r="AK76" s="89"/>
      <c r="AL76" s="89"/>
      <c r="AM76" s="89"/>
      <c r="AN76" s="89"/>
    </row>
    <row r="77" spans="1:53" x14ac:dyDescent="0.35">
      <c r="A77" s="26">
        <v>75</v>
      </c>
      <c r="B77" s="12">
        <v>1</v>
      </c>
      <c r="C77" s="17">
        <v>6</v>
      </c>
      <c r="D77" s="5" t="s">
        <v>12</v>
      </c>
      <c r="E77" s="5" t="s">
        <v>16</v>
      </c>
      <c r="F77" s="22">
        <v>-1</v>
      </c>
      <c r="H77" s="34"/>
      <c r="AI77">
        <v>-2</v>
      </c>
      <c r="AJ77">
        <v>-1</v>
      </c>
      <c r="AK77">
        <v>0</v>
      </c>
      <c r="AL77">
        <v>1</v>
      </c>
      <c r="AM77">
        <v>2</v>
      </c>
      <c r="AN77" s="2" t="s">
        <v>33</v>
      </c>
    </row>
    <row r="78" spans="1:53" x14ac:dyDescent="0.35">
      <c r="A78" s="28">
        <v>76</v>
      </c>
      <c r="B78" s="12">
        <v>1</v>
      </c>
      <c r="C78" s="17">
        <v>6</v>
      </c>
      <c r="D78" s="18" t="s">
        <v>17</v>
      </c>
      <c r="E78" s="18" t="s">
        <v>11</v>
      </c>
      <c r="F78" s="22">
        <v>-1</v>
      </c>
      <c r="H78" s="34" t="s">
        <v>2</v>
      </c>
      <c r="I78" s="89" t="s">
        <v>25</v>
      </c>
      <c r="J78" s="89"/>
      <c r="K78" s="89"/>
      <c r="L78" s="89"/>
      <c r="M78" s="89"/>
      <c r="N78" s="89"/>
      <c r="AH78" s="34" t="s">
        <v>11</v>
      </c>
      <c r="AI78" s="35">
        <f t="shared" ref="AI78:AK80" si="19">SUM((AI71/30))*100</f>
        <v>20</v>
      </c>
      <c r="AJ78" s="35">
        <f t="shared" si="19"/>
        <v>46.666666666666664</v>
      </c>
      <c r="AK78" s="35">
        <f t="shared" si="19"/>
        <v>6.666666666666667</v>
      </c>
      <c r="AL78" s="35">
        <v>0</v>
      </c>
      <c r="AM78" s="35">
        <v>0</v>
      </c>
      <c r="AN78" s="35">
        <f>SUM((AL71/30))*100</f>
        <v>26.666666666666668</v>
      </c>
    </row>
    <row r="79" spans="1:53" x14ac:dyDescent="0.35">
      <c r="A79" s="26">
        <v>77</v>
      </c>
      <c r="B79" s="12">
        <v>1</v>
      </c>
      <c r="C79" s="17">
        <v>6</v>
      </c>
      <c r="D79" s="5" t="s">
        <v>17</v>
      </c>
      <c r="E79" s="5" t="s">
        <v>15</v>
      </c>
      <c r="F79" s="22">
        <v>88</v>
      </c>
      <c r="I79">
        <v>-2</v>
      </c>
      <c r="J79">
        <v>-1</v>
      </c>
      <c r="K79">
        <v>0</v>
      </c>
      <c r="L79">
        <v>1</v>
      </c>
      <c r="M79">
        <v>2</v>
      </c>
      <c r="N79" t="s">
        <v>33</v>
      </c>
      <c r="AH79" s="34" t="s">
        <v>15</v>
      </c>
      <c r="AI79" s="35">
        <f t="shared" si="19"/>
        <v>0</v>
      </c>
      <c r="AJ79" s="35">
        <f t="shared" si="19"/>
        <v>53.333333333333336</v>
      </c>
      <c r="AK79" s="35">
        <f t="shared" si="19"/>
        <v>30</v>
      </c>
      <c r="AL79" s="35">
        <v>0</v>
      </c>
      <c r="AM79" s="35">
        <v>0</v>
      </c>
      <c r="AN79" s="35">
        <f>SUM((AL72/30))*100</f>
        <v>16.666666666666664</v>
      </c>
    </row>
    <row r="80" spans="1:53" x14ac:dyDescent="0.35">
      <c r="A80" s="28">
        <v>78</v>
      </c>
      <c r="B80" s="12">
        <v>1</v>
      </c>
      <c r="C80" s="17">
        <v>6</v>
      </c>
      <c r="D80" s="18" t="s">
        <v>17</v>
      </c>
      <c r="E80" s="18" t="s">
        <v>16</v>
      </c>
      <c r="F80" s="22">
        <v>88</v>
      </c>
      <c r="H80" s="34" t="s">
        <v>11</v>
      </c>
      <c r="I80" s="35">
        <f>SUM((I73/30))*100</f>
        <v>36.666666666666664</v>
      </c>
      <c r="J80" s="35">
        <f t="shared" ref="J80:L80" si="20">SUM((J73/30))*100</f>
        <v>43.333333333333336</v>
      </c>
      <c r="K80" s="35">
        <f t="shared" si="20"/>
        <v>3.3333333333333335</v>
      </c>
      <c r="L80" s="35">
        <f t="shared" si="20"/>
        <v>0</v>
      </c>
      <c r="M80" s="35">
        <v>0</v>
      </c>
      <c r="N80" s="35">
        <f>SUM((M73/30))*100</f>
        <v>16.666666666666664</v>
      </c>
      <c r="AH80" s="34" t="s">
        <v>16</v>
      </c>
      <c r="AI80" s="35">
        <f t="shared" si="19"/>
        <v>26.666666666666668</v>
      </c>
      <c r="AJ80" s="35">
        <f t="shared" si="19"/>
        <v>40</v>
      </c>
      <c r="AK80" s="35">
        <f t="shared" si="19"/>
        <v>0</v>
      </c>
      <c r="AL80" s="35">
        <v>0</v>
      </c>
      <c r="AM80" s="35">
        <v>0</v>
      </c>
      <c r="AN80" s="35">
        <f>SUM((AL73/30))*100</f>
        <v>33.333333333333329</v>
      </c>
    </row>
    <row r="81" spans="1:14" x14ac:dyDescent="0.35">
      <c r="A81" s="26">
        <v>79</v>
      </c>
      <c r="B81" s="12">
        <v>1</v>
      </c>
      <c r="C81" s="17">
        <v>6</v>
      </c>
      <c r="D81" s="5" t="s">
        <v>18</v>
      </c>
      <c r="E81" s="5" t="s">
        <v>11</v>
      </c>
      <c r="F81" s="22">
        <v>88</v>
      </c>
      <c r="H81" s="34" t="s">
        <v>15</v>
      </c>
      <c r="I81" s="35">
        <f t="shared" ref="I81:L81" si="21">SUM((I74/30))*100</f>
        <v>0</v>
      </c>
      <c r="J81" s="35">
        <f t="shared" si="21"/>
        <v>23.333333333333332</v>
      </c>
      <c r="K81" s="35">
        <f>SUM((K74/30))*100</f>
        <v>66.666666666666657</v>
      </c>
      <c r="L81" s="35">
        <f t="shared" si="21"/>
        <v>3.3333333333333335</v>
      </c>
      <c r="M81" s="35">
        <v>0</v>
      </c>
      <c r="N81" s="35">
        <f t="shared" ref="N81:N82" si="22">SUM((M74/30))*100</f>
        <v>6.666666666666667</v>
      </c>
    </row>
    <row r="82" spans="1:14" x14ac:dyDescent="0.35">
      <c r="A82" s="28">
        <v>80</v>
      </c>
      <c r="B82" s="12">
        <v>1</v>
      </c>
      <c r="C82" s="17">
        <v>6</v>
      </c>
      <c r="D82" s="18" t="s">
        <v>18</v>
      </c>
      <c r="E82" s="18" t="s">
        <v>15</v>
      </c>
      <c r="F82" s="22">
        <v>-1</v>
      </c>
      <c r="H82" s="34" t="s">
        <v>16</v>
      </c>
      <c r="I82" s="35">
        <f t="shared" ref="I82:L82" si="23">SUM((I75/30))*100</f>
        <v>30</v>
      </c>
      <c r="J82" s="35">
        <f t="shared" si="23"/>
        <v>33.333333333333329</v>
      </c>
      <c r="K82" s="35">
        <f t="shared" si="23"/>
        <v>3.3333333333333335</v>
      </c>
      <c r="L82" s="35">
        <f t="shared" si="23"/>
        <v>0</v>
      </c>
      <c r="M82" s="35">
        <v>0</v>
      </c>
      <c r="N82" s="35">
        <f t="shared" si="22"/>
        <v>33.333333333333329</v>
      </c>
    </row>
    <row r="83" spans="1:14" x14ac:dyDescent="0.35">
      <c r="A83" s="26">
        <v>81</v>
      </c>
      <c r="B83" s="12">
        <v>1</v>
      </c>
      <c r="C83" s="17">
        <v>6</v>
      </c>
      <c r="D83" s="5" t="s">
        <v>18</v>
      </c>
      <c r="E83" s="5" t="s">
        <v>16</v>
      </c>
      <c r="F83" s="22">
        <v>-2</v>
      </c>
    </row>
    <row r="84" spans="1:14" x14ac:dyDescent="0.35">
      <c r="A84" s="28">
        <v>82</v>
      </c>
      <c r="B84" s="12">
        <v>1</v>
      </c>
      <c r="C84" s="17">
        <v>6</v>
      </c>
      <c r="D84" s="18" t="s">
        <v>19</v>
      </c>
      <c r="E84" s="18" t="s">
        <v>11</v>
      </c>
      <c r="F84" s="22">
        <v>-2</v>
      </c>
    </row>
    <row r="85" spans="1:14" x14ac:dyDescent="0.35">
      <c r="A85" s="26">
        <v>83</v>
      </c>
      <c r="B85" s="12">
        <v>1</v>
      </c>
      <c r="C85" s="17">
        <v>6</v>
      </c>
      <c r="D85" s="5" t="s">
        <v>19</v>
      </c>
      <c r="E85" s="5" t="s">
        <v>15</v>
      </c>
      <c r="F85" s="22">
        <v>-1</v>
      </c>
    </row>
    <row r="86" spans="1:14" x14ac:dyDescent="0.35">
      <c r="A86" s="28">
        <v>84</v>
      </c>
      <c r="B86" s="12">
        <v>1</v>
      </c>
      <c r="C86" s="17">
        <v>6</v>
      </c>
      <c r="D86" s="18" t="s">
        <v>19</v>
      </c>
      <c r="E86" s="18" t="s">
        <v>16</v>
      </c>
      <c r="F86" s="22">
        <v>-1</v>
      </c>
    </row>
    <row r="87" spans="1:14" x14ac:dyDescent="0.35">
      <c r="A87" s="26">
        <v>85</v>
      </c>
      <c r="B87" s="12">
        <v>1</v>
      </c>
      <c r="C87" s="17">
        <v>6</v>
      </c>
      <c r="D87" s="5" t="s">
        <v>20</v>
      </c>
      <c r="E87" s="5" t="s">
        <v>11</v>
      </c>
      <c r="F87" s="22">
        <v>-2</v>
      </c>
    </row>
    <row r="88" spans="1:14" x14ac:dyDescent="0.35">
      <c r="A88" s="28">
        <v>86</v>
      </c>
      <c r="B88" s="12">
        <v>1</v>
      </c>
      <c r="C88" s="17">
        <v>6</v>
      </c>
      <c r="D88" s="18" t="s">
        <v>20</v>
      </c>
      <c r="E88" s="18" t="s">
        <v>15</v>
      </c>
      <c r="F88" s="22">
        <v>0</v>
      </c>
    </row>
    <row r="89" spans="1:14" x14ac:dyDescent="0.35">
      <c r="A89" s="26">
        <v>87</v>
      </c>
      <c r="B89" s="12">
        <v>1</v>
      </c>
      <c r="C89" s="17">
        <v>6</v>
      </c>
      <c r="D89" s="5" t="s">
        <v>20</v>
      </c>
      <c r="E89" s="5" t="s">
        <v>16</v>
      </c>
      <c r="F89" s="22">
        <v>-2</v>
      </c>
    </row>
    <row r="90" spans="1:14" x14ac:dyDescent="0.35">
      <c r="A90" s="28">
        <v>88</v>
      </c>
      <c r="B90" s="12">
        <v>1</v>
      </c>
      <c r="C90" s="17">
        <v>6</v>
      </c>
      <c r="D90" s="18" t="s">
        <v>21</v>
      </c>
      <c r="E90" s="18" t="s">
        <v>11</v>
      </c>
      <c r="F90" s="22">
        <v>-1</v>
      </c>
    </row>
    <row r="91" spans="1:14" x14ac:dyDescent="0.35">
      <c r="A91" s="26">
        <v>89</v>
      </c>
      <c r="B91" s="12">
        <v>1</v>
      </c>
      <c r="C91" s="17">
        <v>6</v>
      </c>
      <c r="D91" s="5" t="s">
        <v>21</v>
      </c>
      <c r="E91" s="5" t="s">
        <v>15</v>
      </c>
      <c r="F91" s="22">
        <v>0</v>
      </c>
    </row>
    <row r="92" spans="1:14" x14ac:dyDescent="0.35">
      <c r="A92" s="41">
        <v>90</v>
      </c>
      <c r="B92" s="12">
        <v>1</v>
      </c>
      <c r="C92" s="17">
        <v>6</v>
      </c>
      <c r="D92" s="18" t="s">
        <v>21</v>
      </c>
      <c r="E92" s="18" t="s">
        <v>16</v>
      </c>
      <c r="F92" s="5">
        <v>88</v>
      </c>
    </row>
    <row r="93" spans="1:14" x14ac:dyDescent="0.35">
      <c r="A93" s="2"/>
      <c r="B93" s="2"/>
      <c r="C93" s="2"/>
      <c r="D93" s="2"/>
      <c r="E93" s="2"/>
      <c r="F93" s="2"/>
    </row>
    <row r="94" spans="1:14" x14ac:dyDescent="0.35">
      <c r="A94" s="90" t="s">
        <v>28</v>
      </c>
      <c r="B94" s="90"/>
      <c r="C94" s="90"/>
      <c r="D94" s="90"/>
      <c r="E94" s="90"/>
      <c r="F94" s="90"/>
    </row>
    <row r="95" spans="1:14" ht="15" thickBot="1" x14ac:dyDescent="0.4">
      <c r="A95" s="23" t="s">
        <v>22</v>
      </c>
      <c r="B95" s="23" t="s">
        <v>13</v>
      </c>
      <c r="C95" s="23" t="s">
        <v>14</v>
      </c>
      <c r="D95" s="24" t="s">
        <v>1</v>
      </c>
      <c r="E95" s="24" t="s">
        <v>2</v>
      </c>
      <c r="F95" s="24" t="s">
        <v>24</v>
      </c>
    </row>
    <row r="96" spans="1:14" x14ac:dyDescent="0.35">
      <c r="A96" s="26">
        <v>271</v>
      </c>
      <c r="B96" s="20">
        <v>1</v>
      </c>
      <c r="C96" s="21">
        <v>2</v>
      </c>
      <c r="D96" s="22" t="s">
        <v>12</v>
      </c>
      <c r="E96" s="22" t="s">
        <v>11</v>
      </c>
      <c r="F96" s="22">
        <v>0</v>
      </c>
    </row>
    <row r="97" spans="1:6" x14ac:dyDescent="0.35">
      <c r="A97" s="28">
        <v>272</v>
      </c>
      <c r="B97" s="12">
        <v>1</v>
      </c>
      <c r="C97" s="13">
        <v>2</v>
      </c>
      <c r="D97" s="18" t="s">
        <v>12</v>
      </c>
      <c r="E97" s="18" t="s">
        <v>15</v>
      </c>
      <c r="F97" s="22">
        <v>-1</v>
      </c>
    </row>
    <row r="98" spans="1:6" x14ac:dyDescent="0.35">
      <c r="A98" s="26">
        <v>273</v>
      </c>
      <c r="B98" s="12">
        <v>1</v>
      </c>
      <c r="C98" s="13">
        <v>2</v>
      </c>
      <c r="D98" s="5" t="s">
        <v>12</v>
      </c>
      <c r="E98" s="5" t="s">
        <v>16</v>
      </c>
      <c r="F98" s="22">
        <v>-1</v>
      </c>
    </row>
    <row r="99" spans="1:6" x14ac:dyDescent="0.35">
      <c r="A99" s="28">
        <v>274</v>
      </c>
      <c r="B99" s="12">
        <v>1</v>
      </c>
      <c r="C99" s="13">
        <v>2</v>
      </c>
      <c r="D99" s="18" t="s">
        <v>17</v>
      </c>
      <c r="E99" s="18" t="s">
        <v>11</v>
      </c>
      <c r="F99" s="22">
        <v>88</v>
      </c>
    </row>
    <row r="100" spans="1:6" x14ac:dyDescent="0.35">
      <c r="A100" s="26">
        <v>275</v>
      </c>
      <c r="B100" s="12">
        <v>1</v>
      </c>
      <c r="C100" s="13">
        <v>2</v>
      </c>
      <c r="D100" s="5" t="s">
        <v>17</v>
      </c>
      <c r="E100" s="5" t="s">
        <v>15</v>
      </c>
      <c r="F100" s="22">
        <v>88</v>
      </c>
    </row>
    <row r="101" spans="1:6" x14ac:dyDescent="0.35">
      <c r="A101" s="28">
        <v>276</v>
      </c>
      <c r="B101" s="12">
        <v>1</v>
      </c>
      <c r="C101" s="13">
        <v>2</v>
      </c>
      <c r="D101" s="18" t="s">
        <v>17</v>
      </c>
      <c r="E101" s="18" t="s">
        <v>16</v>
      </c>
      <c r="F101" s="22">
        <v>88</v>
      </c>
    </row>
    <row r="102" spans="1:6" x14ac:dyDescent="0.35">
      <c r="A102" s="26">
        <v>277</v>
      </c>
      <c r="B102" s="12">
        <v>1</v>
      </c>
      <c r="C102" s="13">
        <v>2</v>
      </c>
      <c r="D102" s="5" t="s">
        <v>18</v>
      </c>
      <c r="E102" s="5" t="s">
        <v>11</v>
      </c>
      <c r="F102" s="22">
        <v>88</v>
      </c>
    </row>
    <row r="103" spans="1:6" x14ac:dyDescent="0.35">
      <c r="A103" s="28">
        <v>278</v>
      </c>
      <c r="B103" s="12">
        <v>1</v>
      </c>
      <c r="C103" s="13">
        <v>2</v>
      </c>
      <c r="D103" s="18" t="s">
        <v>18</v>
      </c>
      <c r="E103" s="18" t="s">
        <v>15</v>
      </c>
      <c r="F103" s="22">
        <v>-1</v>
      </c>
    </row>
    <row r="104" spans="1:6" x14ac:dyDescent="0.35">
      <c r="A104" s="26">
        <v>279</v>
      </c>
      <c r="B104" s="12">
        <v>1</v>
      </c>
      <c r="C104" s="13">
        <v>2</v>
      </c>
      <c r="D104" s="5" t="s">
        <v>18</v>
      </c>
      <c r="E104" s="5" t="s">
        <v>16</v>
      </c>
      <c r="F104" s="22">
        <v>-1</v>
      </c>
    </row>
    <row r="105" spans="1:6" x14ac:dyDescent="0.35">
      <c r="A105" s="28">
        <v>280</v>
      </c>
      <c r="B105" s="12">
        <v>1</v>
      </c>
      <c r="C105" s="13">
        <v>2</v>
      </c>
      <c r="D105" s="18" t="s">
        <v>19</v>
      </c>
      <c r="E105" s="18" t="s">
        <v>11</v>
      </c>
      <c r="F105" s="22">
        <v>-2</v>
      </c>
    </row>
    <row r="106" spans="1:6" x14ac:dyDescent="0.35">
      <c r="A106" s="26">
        <v>281</v>
      </c>
      <c r="B106" s="12">
        <v>1</v>
      </c>
      <c r="C106" s="13">
        <v>2</v>
      </c>
      <c r="D106" s="5" t="s">
        <v>19</v>
      </c>
      <c r="E106" s="5" t="s">
        <v>15</v>
      </c>
      <c r="F106" s="22">
        <v>-1</v>
      </c>
    </row>
    <row r="107" spans="1:6" x14ac:dyDescent="0.35">
      <c r="A107" s="28">
        <v>282</v>
      </c>
      <c r="B107" s="12">
        <v>1</v>
      </c>
      <c r="C107" s="13">
        <v>2</v>
      </c>
      <c r="D107" s="18" t="s">
        <v>19</v>
      </c>
      <c r="E107" s="18" t="s">
        <v>16</v>
      </c>
      <c r="F107" s="22">
        <v>-1</v>
      </c>
    </row>
    <row r="108" spans="1:6" x14ac:dyDescent="0.35">
      <c r="A108" s="26">
        <v>283</v>
      </c>
      <c r="B108" s="12">
        <v>1</v>
      </c>
      <c r="C108" s="13">
        <v>2</v>
      </c>
      <c r="D108" s="5" t="s">
        <v>20</v>
      </c>
      <c r="E108" s="5" t="s">
        <v>11</v>
      </c>
      <c r="F108" s="22">
        <v>-2</v>
      </c>
    </row>
    <row r="109" spans="1:6" x14ac:dyDescent="0.35">
      <c r="A109" s="28">
        <v>284</v>
      </c>
      <c r="B109" s="12">
        <v>1</v>
      </c>
      <c r="C109" s="13">
        <v>2</v>
      </c>
      <c r="D109" s="18" t="s">
        <v>20</v>
      </c>
      <c r="E109" s="18" t="s">
        <v>15</v>
      </c>
      <c r="F109" s="22">
        <v>-1</v>
      </c>
    </row>
    <row r="110" spans="1:6" x14ac:dyDescent="0.35">
      <c r="A110" s="26">
        <v>285</v>
      </c>
      <c r="B110" s="12">
        <v>1</v>
      </c>
      <c r="C110" s="13">
        <v>2</v>
      </c>
      <c r="D110" s="5" t="s">
        <v>20</v>
      </c>
      <c r="E110" s="5" t="s">
        <v>16</v>
      </c>
      <c r="F110" s="22">
        <v>-1</v>
      </c>
    </row>
    <row r="111" spans="1:6" x14ac:dyDescent="0.35">
      <c r="A111" s="28">
        <v>286</v>
      </c>
      <c r="B111" s="12">
        <v>1</v>
      </c>
      <c r="C111" s="13">
        <v>2</v>
      </c>
      <c r="D111" s="18" t="s">
        <v>21</v>
      </c>
      <c r="E111" s="18" t="s">
        <v>11</v>
      </c>
      <c r="F111" s="22">
        <v>-1</v>
      </c>
    </row>
    <row r="112" spans="1:6" x14ac:dyDescent="0.35">
      <c r="A112" s="26">
        <v>287</v>
      </c>
      <c r="B112" s="12">
        <v>1</v>
      </c>
      <c r="C112" s="13">
        <v>2</v>
      </c>
      <c r="D112" s="5" t="s">
        <v>21</v>
      </c>
      <c r="E112" s="5" t="s">
        <v>15</v>
      </c>
      <c r="F112" s="22">
        <v>0</v>
      </c>
    </row>
    <row r="113" spans="1:6" x14ac:dyDescent="0.35">
      <c r="A113" s="28">
        <v>288</v>
      </c>
      <c r="B113" s="12">
        <v>1</v>
      </c>
      <c r="C113" s="13">
        <v>2</v>
      </c>
      <c r="D113" s="18" t="s">
        <v>21</v>
      </c>
      <c r="E113" s="18" t="s">
        <v>16</v>
      </c>
      <c r="F113" s="22">
        <v>88</v>
      </c>
    </row>
    <row r="114" spans="1:6" x14ac:dyDescent="0.35">
      <c r="A114" s="26">
        <v>289</v>
      </c>
      <c r="B114" s="12">
        <v>1</v>
      </c>
      <c r="C114" s="14">
        <v>3</v>
      </c>
      <c r="D114" s="22" t="s">
        <v>12</v>
      </c>
      <c r="E114" s="5" t="s">
        <v>11</v>
      </c>
      <c r="F114" s="22">
        <v>-1</v>
      </c>
    </row>
    <row r="115" spans="1:6" x14ac:dyDescent="0.35">
      <c r="A115" s="28">
        <v>290</v>
      </c>
      <c r="B115" s="12">
        <v>1</v>
      </c>
      <c r="C115" s="14">
        <v>3</v>
      </c>
      <c r="D115" s="18" t="s">
        <v>12</v>
      </c>
      <c r="E115" s="18" t="s">
        <v>15</v>
      </c>
      <c r="F115" s="22">
        <v>-1</v>
      </c>
    </row>
    <row r="116" spans="1:6" x14ac:dyDescent="0.35">
      <c r="A116" s="26">
        <v>291</v>
      </c>
      <c r="B116" s="12">
        <v>1</v>
      </c>
      <c r="C116" s="14">
        <v>3</v>
      </c>
      <c r="D116" s="5" t="s">
        <v>12</v>
      </c>
      <c r="E116" s="5" t="s">
        <v>16</v>
      </c>
      <c r="F116" s="22">
        <v>-2</v>
      </c>
    </row>
    <row r="117" spans="1:6" x14ac:dyDescent="0.35">
      <c r="A117" s="28">
        <v>292</v>
      </c>
      <c r="B117" s="12">
        <v>1</v>
      </c>
      <c r="C117" s="14">
        <v>3</v>
      </c>
      <c r="D117" s="18" t="s">
        <v>17</v>
      </c>
      <c r="E117" s="18" t="s">
        <v>11</v>
      </c>
      <c r="F117" s="22">
        <v>88</v>
      </c>
    </row>
    <row r="118" spans="1:6" x14ac:dyDescent="0.35">
      <c r="A118" s="26">
        <v>293</v>
      </c>
      <c r="B118" s="12">
        <v>1</v>
      </c>
      <c r="C118" s="14">
        <v>3</v>
      </c>
      <c r="D118" s="5" t="s">
        <v>17</v>
      </c>
      <c r="E118" s="5" t="s">
        <v>15</v>
      </c>
      <c r="F118" s="22">
        <v>88</v>
      </c>
    </row>
    <row r="119" spans="1:6" x14ac:dyDescent="0.35">
      <c r="A119" s="28">
        <v>294</v>
      </c>
      <c r="B119" s="12">
        <v>1</v>
      </c>
      <c r="C119" s="14">
        <v>3</v>
      </c>
      <c r="D119" s="18" t="s">
        <v>17</v>
      </c>
      <c r="E119" s="18" t="s">
        <v>16</v>
      </c>
      <c r="F119" s="22">
        <v>88</v>
      </c>
    </row>
    <row r="120" spans="1:6" x14ac:dyDescent="0.35">
      <c r="A120" s="26">
        <v>295</v>
      </c>
      <c r="B120" s="12">
        <v>1</v>
      </c>
      <c r="C120" s="14">
        <v>3</v>
      </c>
      <c r="D120" s="5" t="s">
        <v>18</v>
      </c>
      <c r="E120" s="5" t="s">
        <v>11</v>
      </c>
      <c r="F120" s="22">
        <v>88</v>
      </c>
    </row>
    <row r="121" spans="1:6" x14ac:dyDescent="0.35">
      <c r="A121" s="28">
        <v>296</v>
      </c>
      <c r="B121" s="12">
        <v>1</v>
      </c>
      <c r="C121" s="14">
        <v>3</v>
      </c>
      <c r="D121" s="18" t="s">
        <v>18</v>
      </c>
      <c r="E121" s="18" t="s">
        <v>15</v>
      </c>
      <c r="F121" s="22">
        <v>-1</v>
      </c>
    </row>
    <row r="122" spans="1:6" x14ac:dyDescent="0.35">
      <c r="A122" s="26">
        <v>297</v>
      </c>
      <c r="B122" s="12">
        <v>1</v>
      </c>
      <c r="C122" s="14">
        <v>3</v>
      </c>
      <c r="D122" s="5" t="s">
        <v>18</v>
      </c>
      <c r="E122" s="5" t="s">
        <v>16</v>
      </c>
      <c r="F122" s="22">
        <v>-1</v>
      </c>
    </row>
    <row r="123" spans="1:6" x14ac:dyDescent="0.35">
      <c r="A123" s="28">
        <v>298</v>
      </c>
      <c r="B123" s="12">
        <v>1</v>
      </c>
      <c r="C123" s="14">
        <v>3</v>
      </c>
      <c r="D123" s="18" t="s">
        <v>19</v>
      </c>
      <c r="E123" s="18" t="s">
        <v>11</v>
      </c>
      <c r="F123" s="22">
        <v>-2</v>
      </c>
    </row>
    <row r="124" spans="1:6" x14ac:dyDescent="0.35">
      <c r="A124" s="26">
        <v>299</v>
      </c>
      <c r="B124" s="12">
        <v>1</v>
      </c>
      <c r="C124" s="14">
        <v>3</v>
      </c>
      <c r="D124" s="5" t="s">
        <v>19</v>
      </c>
      <c r="E124" s="5" t="s">
        <v>15</v>
      </c>
      <c r="F124" s="22">
        <v>0</v>
      </c>
    </row>
    <row r="125" spans="1:6" x14ac:dyDescent="0.35">
      <c r="A125" s="28">
        <v>300</v>
      </c>
      <c r="B125" s="12">
        <v>1</v>
      </c>
      <c r="C125" s="14">
        <v>3</v>
      </c>
      <c r="D125" s="18" t="s">
        <v>19</v>
      </c>
      <c r="E125" s="18" t="s">
        <v>16</v>
      </c>
      <c r="F125" s="22">
        <v>-1</v>
      </c>
    </row>
    <row r="126" spans="1:6" x14ac:dyDescent="0.35">
      <c r="A126" s="26">
        <v>301</v>
      </c>
      <c r="B126" s="12">
        <v>1</v>
      </c>
      <c r="C126" s="14">
        <v>3</v>
      </c>
      <c r="D126" s="5" t="s">
        <v>20</v>
      </c>
      <c r="E126" s="5" t="s">
        <v>11</v>
      </c>
      <c r="F126" s="22">
        <v>-1</v>
      </c>
    </row>
    <row r="127" spans="1:6" x14ac:dyDescent="0.35">
      <c r="A127" s="28">
        <v>302</v>
      </c>
      <c r="B127" s="12">
        <v>1</v>
      </c>
      <c r="C127" s="14">
        <v>3</v>
      </c>
      <c r="D127" s="18" t="s">
        <v>20</v>
      </c>
      <c r="E127" s="18" t="s">
        <v>15</v>
      </c>
      <c r="F127" s="22">
        <v>-1</v>
      </c>
    </row>
    <row r="128" spans="1:6" x14ac:dyDescent="0.35">
      <c r="A128" s="26">
        <v>303</v>
      </c>
      <c r="B128" s="12">
        <v>1</v>
      </c>
      <c r="C128" s="14">
        <v>3</v>
      </c>
      <c r="D128" s="5" t="s">
        <v>20</v>
      </c>
      <c r="E128" s="5" t="s">
        <v>16</v>
      </c>
      <c r="F128" s="22">
        <v>-2</v>
      </c>
    </row>
    <row r="129" spans="1:6" x14ac:dyDescent="0.35">
      <c r="A129" s="28">
        <v>304</v>
      </c>
      <c r="B129" s="12">
        <v>1</v>
      </c>
      <c r="C129" s="14">
        <v>3</v>
      </c>
      <c r="D129" s="18" t="s">
        <v>21</v>
      </c>
      <c r="E129" s="18" t="s">
        <v>11</v>
      </c>
      <c r="F129" s="22">
        <v>-1</v>
      </c>
    </row>
    <row r="130" spans="1:6" x14ac:dyDescent="0.35">
      <c r="A130" s="26">
        <v>305</v>
      </c>
      <c r="B130" s="12">
        <v>1</v>
      </c>
      <c r="C130" s="14">
        <v>3</v>
      </c>
      <c r="D130" s="5" t="s">
        <v>21</v>
      </c>
      <c r="E130" s="5" t="s">
        <v>15</v>
      </c>
      <c r="F130" s="22">
        <v>0</v>
      </c>
    </row>
    <row r="131" spans="1:6" x14ac:dyDescent="0.35">
      <c r="A131" s="28">
        <v>306</v>
      </c>
      <c r="B131" s="12">
        <v>1</v>
      </c>
      <c r="C131" s="14">
        <v>3</v>
      </c>
      <c r="D131" s="18" t="s">
        <v>21</v>
      </c>
      <c r="E131" s="18" t="s">
        <v>16</v>
      </c>
      <c r="F131" s="22">
        <v>88</v>
      </c>
    </row>
    <row r="132" spans="1:6" x14ac:dyDescent="0.35">
      <c r="A132" s="26">
        <v>307</v>
      </c>
      <c r="B132" s="12">
        <v>1</v>
      </c>
      <c r="C132" s="15">
        <v>4</v>
      </c>
      <c r="D132" s="22" t="s">
        <v>12</v>
      </c>
      <c r="E132" s="5" t="s">
        <v>11</v>
      </c>
      <c r="F132" s="22">
        <v>-1</v>
      </c>
    </row>
    <row r="133" spans="1:6" x14ac:dyDescent="0.35">
      <c r="A133" s="28">
        <v>308</v>
      </c>
      <c r="B133" s="12">
        <v>1</v>
      </c>
      <c r="C133" s="15">
        <v>4</v>
      </c>
      <c r="D133" s="18" t="s">
        <v>12</v>
      </c>
      <c r="E133" s="18" t="s">
        <v>15</v>
      </c>
      <c r="F133" s="22">
        <v>0</v>
      </c>
    </row>
    <row r="134" spans="1:6" x14ac:dyDescent="0.35">
      <c r="A134" s="26">
        <v>309</v>
      </c>
      <c r="B134" s="12">
        <v>1</v>
      </c>
      <c r="C134" s="15">
        <v>4</v>
      </c>
      <c r="D134" s="5" t="s">
        <v>12</v>
      </c>
      <c r="E134" s="5" t="s">
        <v>16</v>
      </c>
      <c r="F134" s="22">
        <v>-1</v>
      </c>
    </row>
    <row r="135" spans="1:6" x14ac:dyDescent="0.35">
      <c r="A135" s="28">
        <v>310</v>
      </c>
      <c r="B135" s="12">
        <v>1</v>
      </c>
      <c r="C135" s="15">
        <v>4</v>
      </c>
      <c r="D135" s="18" t="s">
        <v>17</v>
      </c>
      <c r="E135" s="18" t="s">
        <v>11</v>
      </c>
      <c r="F135" s="22">
        <v>0</v>
      </c>
    </row>
    <row r="136" spans="1:6" x14ac:dyDescent="0.35">
      <c r="A136" s="26">
        <v>311</v>
      </c>
      <c r="B136" s="12">
        <v>1</v>
      </c>
      <c r="C136" s="15">
        <v>4</v>
      </c>
      <c r="D136" s="5" t="s">
        <v>17</v>
      </c>
      <c r="E136" s="5" t="s">
        <v>15</v>
      </c>
      <c r="F136" s="22">
        <v>88</v>
      </c>
    </row>
    <row r="137" spans="1:6" x14ac:dyDescent="0.35">
      <c r="A137" s="28">
        <v>312</v>
      </c>
      <c r="B137" s="12">
        <v>1</v>
      </c>
      <c r="C137" s="15">
        <v>4</v>
      </c>
      <c r="D137" s="18" t="s">
        <v>17</v>
      </c>
      <c r="E137" s="18" t="s">
        <v>16</v>
      </c>
      <c r="F137" s="22">
        <v>88</v>
      </c>
    </row>
    <row r="138" spans="1:6" x14ac:dyDescent="0.35">
      <c r="A138" s="26">
        <v>313</v>
      </c>
      <c r="B138" s="12">
        <v>1</v>
      </c>
      <c r="C138" s="15">
        <v>4</v>
      </c>
      <c r="D138" s="5" t="s">
        <v>18</v>
      </c>
      <c r="E138" s="5" t="s">
        <v>11</v>
      </c>
      <c r="F138" s="22">
        <v>88</v>
      </c>
    </row>
    <row r="139" spans="1:6" x14ac:dyDescent="0.35">
      <c r="A139" s="28">
        <v>314</v>
      </c>
      <c r="B139" s="12">
        <v>1</v>
      </c>
      <c r="C139" s="15">
        <v>4</v>
      </c>
      <c r="D139" s="18" t="s">
        <v>18</v>
      </c>
      <c r="E139" s="18" t="s">
        <v>15</v>
      </c>
      <c r="F139" s="22">
        <v>-1</v>
      </c>
    </row>
    <row r="140" spans="1:6" x14ac:dyDescent="0.35">
      <c r="A140" s="26">
        <v>315</v>
      </c>
      <c r="B140" s="12">
        <v>1</v>
      </c>
      <c r="C140" s="15">
        <v>4</v>
      </c>
      <c r="D140" s="5" t="s">
        <v>18</v>
      </c>
      <c r="E140" s="5" t="s">
        <v>16</v>
      </c>
      <c r="F140" s="22">
        <v>-1</v>
      </c>
    </row>
    <row r="141" spans="1:6" x14ac:dyDescent="0.35">
      <c r="A141" s="28">
        <v>316</v>
      </c>
      <c r="B141" s="12">
        <v>1</v>
      </c>
      <c r="C141" s="15">
        <v>4</v>
      </c>
      <c r="D141" s="18" t="s">
        <v>19</v>
      </c>
      <c r="E141" s="18" t="s">
        <v>11</v>
      </c>
      <c r="F141" s="22">
        <v>-1</v>
      </c>
    </row>
    <row r="142" spans="1:6" x14ac:dyDescent="0.35">
      <c r="A142" s="26">
        <v>317</v>
      </c>
      <c r="B142" s="12">
        <v>1</v>
      </c>
      <c r="C142" s="15">
        <v>4</v>
      </c>
      <c r="D142" s="5" t="s">
        <v>19</v>
      </c>
      <c r="E142" s="5" t="s">
        <v>15</v>
      </c>
      <c r="F142" s="22">
        <v>-1</v>
      </c>
    </row>
    <row r="143" spans="1:6" x14ac:dyDescent="0.35">
      <c r="A143" s="28">
        <v>318</v>
      </c>
      <c r="B143" s="12">
        <v>1</v>
      </c>
      <c r="C143" s="15">
        <v>4</v>
      </c>
      <c r="D143" s="18" t="s">
        <v>19</v>
      </c>
      <c r="E143" s="18" t="s">
        <v>16</v>
      </c>
      <c r="F143" s="22">
        <v>-1</v>
      </c>
    </row>
    <row r="144" spans="1:6" x14ac:dyDescent="0.35">
      <c r="A144" s="26">
        <v>319</v>
      </c>
      <c r="B144" s="12">
        <v>1</v>
      </c>
      <c r="C144" s="15">
        <v>4</v>
      </c>
      <c r="D144" s="5" t="s">
        <v>20</v>
      </c>
      <c r="E144" s="5" t="s">
        <v>11</v>
      </c>
      <c r="F144" s="22">
        <v>-2</v>
      </c>
    </row>
    <row r="145" spans="1:6" x14ac:dyDescent="0.35">
      <c r="A145" s="28">
        <v>320</v>
      </c>
      <c r="B145" s="12">
        <v>1</v>
      </c>
      <c r="C145" s="15">
        <v>4</v>
      </c>
      <c r="D145" s="18" t="s">
        <v>20</v>
      </c>
      <c r="E145" s="18" t="s">
        <v>15</v>
      </c>
      <c r="F145" s="22">
        <v>-1</v>
      </c>
    </row>
    <row r="146" spans="1:6" x14ac:dyDescent="0.35">
      <c r="A146" s="26">
        <v>321</v>
      </c>
      <c r="B146" s="12">
        <v>1</v>
      </c>
      <c r="C146" s="15">
        <v>4</v>
      </c>
      <c r="D146" s="5" t="s">
        <v>20</v>
      </c>
      <c r="E146" s="5" t="s">
        <v>16</v>
      </c>
      <c r="F146" s="22">
        <v>-2</v>
      </c>
    </row>
    <row r="147" spans="1:6" x14ac:dyDescent="0.35">
      <c r="A147" s="28">
        <v>322</v>
      </c>
      <c r="B147" s="12">
        <v>1</v>
      </c>
      <c r="C147" s="15">
        <v>4</v>
      </c>
      <c r="D147" s="18" t="s">
        <v>21</v>
      </c>
      <c r="E147" s="18" t="s">
        <v>11</v>
      </c>
      <c r="F147" s="22">
        <v>-1</v>
      </c>
    </row>
    <row r="148" spans="1:6" x14ac:dyDescent="0.35">
      <c r="A148" s="26">
        <v>323</v>
      </c>
      <c r="B148" s="12">
        <v>1</v>
      </c>
      <c r="C148" s="15">
        <v>4</v>
      </c>
      <c r="D148" s="5" t="s">
        <v>21</v>
      </c>
      <c r="E148" s="5" t="s">
        <v>15</v>
      </c>
      <c r="F148" s="22">
        <v>0</v>
      </c>
    </row>
    <row r="149" spans="1:6" x14ac:dyDescent="0.35">
      <c r="A149" s="28">
        <v>324</v>
      </c>
      <c r="B149" s="12">
        <v>1</v>
      </c>
      <c r="C149" s="15">
        <v>4</v>
      </c>
      <c r="D149" s="18" t="s">
        <v>21</v>
      </c>
      <c r="E149" s="18" t="s">
        <v>16</v>
      </c>
      <c r="F149" s="22">
        <v>88</v>
      </c>
    </row>
    <row r="150" spans="1:6" x14ac:dyDescent="0.35">
      <c r="A150" s="26">
        <v>325</v>
      </c>
      <c r="B150" s="12">
        <v>1</v>
      </c>
      <c r="C150" s="16">
        <v>5</v>
      </c>
      <c r="D150" s="22" t="s">
        <v>12</v>
      </c>
      <c r="E150" s="5" t="s">
        <v>11</v>
      </c>
      <c r="F150" s="22">
        <v>-1</v>
      </c>
    </row>
    <row r="151" spans="1:6" x14ac:dyDescent="0.35">
      <c r="A151" s="28">
        <v>326</v>
      </c>
      <c r="B151" s="12">
        <v>1</v>
      </c>
      <c r="C151" s="16">
        <v>5</v>
      </c>
      <c r="D151" s="18" t="s">
        <v>12</v>
      </c>
      <c r="E151" s="18" t="s">
        <v>15</v>
      </c>
      <c r="F151" s="22">
        <v>0</v>
      </c>
    </row>
    <row r="152" spans="1:6" x14ac:dyDescent="0.35">
      <c r="A152" s="26">
        <v>327</v>
      </c>
      <c r="B152" s="12">
        <v>1</v>
      </c>
      <c r="C152" s="16">
        <v>5</v>
      </c>
      <c r="D152" s="5" t="s">
        <v>12</v>
      </c>
      <c r="E152" s="5" t="s">
        <v>16</v>
      </c>
      <c r="F152" s="22">
        <v>-2</v>
      </c>
    </row>
    <row r="153" spans="1:6" x14ac:dyDescent="0.35">
      <c r="A153" s="28">
        <v>328</v>
      </c>
      <c r="B153" s="12">
        <v>1</v>
      </c>
      <c r="C153" s="16">
        <v>5</v>
      </c>
      <c r="D153" s="18" t="s">
        <v>17</v>
      </c>
      <c r="E153" s="18" t="s">
        <v>11</v>
      </c>
      <c r="F153" s="22">
        <v>88</v>
      </c>
    </row>
    <row r="154" spans="1:6" x14ac:dyDescent="0.35">
      <c r="A154" s="26">
        <v>329</v>
      </c>
      <c r="B154" s="12">
        <v>1</v>
      </c>
      <c r="C154" s="16">
        <v>5</v>
      </c>
      <c r="D154" s="5" t="s">
        <v>17</v>
      </c>
      <c r="E154" s="5" t="s">
        <v>15</v>
      </c>
      <c r="F154" s="22">
        <v>88</v>
      </c>
    </row>
    <row r="155" spans="1:6" x14ac:dyDescent="0.35">
      <c r="A155" s="28">
        <v>330</v>
      </c>
      <c r="B155" s="12">
        <v>1</v>
      </c>
      <c r="C155" s="16">
        <v>5</v>
      </c>
      <c r="D155" s="18" t="s">
        <v>17</v>
      </c>
      <c r="E155" s="18" t="s">
        <v>16</v>
      </c>
      <c r="F155" s="22">
        <v>88</v>
      </c>
    </row>
    <row r="156" spans="1:6" x14ac:dyDescent="0.35">
      <c r="A156" s="26">
        <v>331</v>
      </c>
      <c r="B156" s="12">
        <v>1</v>
      </c>
      <c r="C156" s="16">
        <v>5</v>
      </c>
      <c r="D156" s="5" t="s">
        <v>18</v>
      </c>
      <c r="E156" s="5" t="s">
        <v>11</v>
      </c>
      <c r="F156" s="22">
        <v>88</v>
      </c>
    </row>
    <row r="157" spans="1:6" x14ac:dyDescent="0.35">
      <c r="A157" s="28">
        <v>332</v>
      </c>
      <c r="B157" s="12">
        <v>1</v>
      </c>
      <c r="C157" s="16">
        <v>5</v>
      </c>
      <c r="D157" s="18" t="s">
        <v>18</v>
      </c>
      <c r="E157" s="18" t="s">
        <v>15</v>
      </c>
      <c r="F157" s="22">
        <v>-1</v>
      </c>
    </row>
    <row r="158" spans="1:6" x14ac:dyDescent="0.35">
      <c r="A158" s="26">
        <v>333</v>
      </c>
      <c r="B158" s="12">
        <v>1</v>
      </c>
      <c r="C158" s="16">
        <v>5</v>
      </c>
      <c r="D158" s="5" t="s">
        <v>18</v>
      </c>
      <c r="E158" s="5" t="s">
        <v>16</v>
      </c>
      <c r="F158" s="22">
        <v>-2</v>
      </c>
    </row>
    <row r="159" spans="1:6" x14ac:dyDescent="0.35">
      <c r="A159" s="28">
        <v>334</v>
      </c>
      <c r="B159" s="12">
        <v>1</v>
      </c>
      <c r="C159" s="16">
        <v>5</v>
      </c>
      <c r="D159" s="18" t="s">
        <v>19</v>
      </c>
      <c r="E159" s="18" t="s">
        <v>11</v>
      </c>
      <c r="F159" s="22">
        <v>-1</v>
      </c>
    </row>
    <row r="160" spans="1:6" x14ac:dyDescent="0.35">
      <c r="A160" s="26">
        <v>335</v>
      </c>
      <c r="B160" s="12">
        <v>1</v>
      </c>
      <c r="C160" s="16">
        <v>5</v>
      </c>
      <c r="D160" s="5" t="s">
        <v>19</v>
      </c>
      <c r="E160" s="5" t="s">
        <v>15</v>
      </c>
      <c r="F160" s="22">
        <v>-1</v>
      </c>
    </row>
    <row r="161" spans="1:6" x14ac:dyDescent="0.35">
      <c r="A161" s="28">
        <v>336</v>
      </c>
      <c r="B161" s="12">
        <v>1</v>
      </c>
      <c r="C161" s="16">
        <v>5</v>
      </c>
      <c r="D161" s="18" t="s">
        <v>19</v>
      </c>
      <c r="E161" s="18" t="s">
        <v>16</v>
      </c>
      <c r="F161" s="22">
        <v>-1</v>
      </c>
    </row>
    <row r="162" spans="1:6" x14ac:dyDescent="0.35">
      <c r="A162" s="26">
        <v>337</v>
      </c>
      <c r="B162" s="12">
        <v>1</v>
      </c>
      <c r="C162" s="16">
        <v>5</v>
      </c>
      <c r="D162" s="5" t="s">
        <v>20</v>
      </c>
      <c r="E162" s="5" t="s">
        <v>11</v>
      </c>
      <c r="F162" s="22">
        <v>-2</v>
      </c>
    </row>
    <row r="163" spans="1:6" x14ac:dyDescent="0.35">
      <c r="A163" s="28">
        <v>338</v>
      </c>
      <c r="B163" s="12">
        <v>1</v>
      </c>
      <c r="C163" s="16">
        <v>5</v>
      </c>
      <c r="D163" s="18" t="s">
        <v>20</v>
      </c>
      <c r="E163" s="18" t="s">
        <v>15</v>
      </c>
      <c r="F163" s="22">
        <v>-1</v>
      </c>
    </row>
    <row r="164" spans="1:6" x14ac:dyDescent="0.35">
      <c r="A164" s="26">
        <v>339</v>
      </c>
      <c r="B164" s="12">
        <v>1</v>
      </c>
      <c r="C164" s="16">
        <v>5</v>
      </c>
      <c r="D164" s="5" t="s">
        <v>20</v>
      </c>
      <c r="E164" s="5" t="s">
        <v>16</v>
      </c>
      <c r="F164" s="22">
        <v>-2</v>
      </c>
    </row>
    <row r="165" spans="1:6" x14ac:dyDescent="0.35">
      <c r="A165" s="28">
        <v>340</v>
      </c>
      <c r="B165" s="12">
        <v>1</v>
      </c>
      <c r="C165" s="16">
        <v>5</v>
      </c>
      <c r="D165" s="18" t="s">
        <v>21</v>
      </c>
      <c r="E165" s="18" t="s">
        <v>11</v>
      </c>
      <c r="F165" s="22">
        <v>-1</v>
      </c>
    </row>
    <row r="166" spans="1:6" x14ac:dyDescent="0.35">
      <c r="A166" s="26">
        <v>341</v>
      </c>
      <c r="B166" s="12">
        <v>1</v>
      </c>
      <c r="C166" s="16">
        <v>5</v>
      </c>
      <c r="D166" s="5" t="s">
        <v>21</v>
      </c>
      <c r="E166" s="5" t="s">
        <v>15</v>
      </c>
      <c r="F166" s="22">
        <v>0</v>
      </c>
    </row>
    <row r="167" spans="1:6" x14ac:dyDescent="0.35">
      <c r="A167" s="28">
        <v>342</v>
      </c>
      <c r="B167" s="12">
        <v>1</v>
      </c>
      <c r="C167" s="16">
        <v>5</v>
      </c>
      <c r="D167" s="18" t="s">
        <v>21</v>
      </c>
      <c r="E167" s="18" t="s">
        <v>16</v>
      </c>
      <c r="F167" s="22">
        <v>88</v>
      </c>
    </row>
    <row r="168" spans="1:6" x14ac:dyDescent="0.35">
      <c r="A168" s="26">
        <v>343</v>
      </c>
      <c r="B168" s="12">
        <v>1</v>
      </c>
      <c r="C168" s="17">
        <v>6</v>
      </c>
      <c r="D168" s="22" t="s">
        <v>12</v>
      </c>
      <c r="E168" s="5" t="s">
        <v>11</v>
      </c>
      <c r="F168" s="22">
        <v>-1</v>
      </c>
    </row>
    <row r="169" spans="1:6" x14ac:dyDescent="0.35">
      <c r="A169" s="28">
        <v>344</v>
      </c>
      <c r="B169" s="12">
        <v>1</v>
      </c>
      <c r="C169" s="17">
        <v>6</v>
      </c>
      <c r="D169" s="18" t="s">
        <v>12</v>
      </c>
      <c r="E169" s="18" t="s">
        <v>15</v>
      </c>
      <c r="F169" s="22">
        <v>0</v>
      </c>
    </row>
    <row r="170" spans="1:6" x14ac:dyDescent="0.35">
      <c r="A170" s="26">
        <v>345</v>
      </c>
      <c r="B170" s="12">
        <v>1</v>
      </c>
      <c r="C170" s="17">
        <v>6</v>
      </c>
      <c r="D170" s="5" t="s">
        <v>12</v>
      </c>
      <c r="E170" s="5" t="s">
        <v>16</v>
      </c>
      <c r="F170" s="22">
        <v>-1</v>
      </c>
    </row>
    <row r="171" spans="1:6" x14ac:dyDescent="0.35">
      <c r="A171" s="28">
        <v>346</v>
      </c>
      <c r="B171" s="12">
        <v>1</v>
      </c>
      <c r="C171" s="17">
        <v>6</v>
      </c>
      <c r="D171" s="18" t="s">
        <v>17</v>
      </c>
      <c r="E171" s="18" t="s">
        <v>11</v>
      </c>
      <c r="F171" s="22">
        <v>-1</v>
      </c>
    </row>
    <row r="172" spans="1:6" x14ac:dyDescent="0.35">
      <c r="A172" s="26">
        <v>347</v>
      </c>
      <c r="B172" s="12">
        <v>1</v>
      </c>
      <c r="C172" s="17">
        <v>6</v>
      </c>
      <c r="D172" s="5" t="s">
        <v>17</v>
      </c>
      <c r="E172" s="5" t="s">
        <v>15</v>
      </c>
      <c r="F172" s="22">
        <v>88</v>
      </c>
    </row>
    <row r="173" spans="1:6" x14ac:dyDescent="0.35">
      <c r="A173" s="28">
        <v>348</v>
      </c>
      <c r="B173" s="12">
        <v>1</v>
      </c>
      <c r="C173" s="17">
        <v>6</v>
      </c>
      <c r="D173" s="18" t="s">
        <v>17</v>
      </c>
      <c r="E173" s="18" t="s">
        <v>16</v>
      </c>
      <c r="F173" s="22">
        <v>88</v>
      </c>
    </row>
    <row r="174" spans="1:6" x14ac:dyDescent="0.35">
      <c r="A174" s="26">
        <v>349</v>
      </c>
      <c r="B174" s="12">
        <v>1</v>
      </c>
      <c r="C174" s="17">
        <v>6</v>
      </c>
      <c r="D174" s="5" t="s">
        <v>18</v>
      </c>
      <c r="E174" s="5" t="s">
        <v>11</v>
      </c>
      <c r="F174" s="22">
        <v>88</v>
      </c>
    </row>
    <row r="175" spans="1:6" x14ac:dyDescent="0.35">
      <c r="A175" s="28">
        <v>350</v>
      </c>
      <c r="B175" s="12">
        <v>1</v>
      </c>
      <c r="C175" s="17">
        <v>6</v>
      </c>
      <c r="D175" s="18" t="s">
        <v>18</v>
      </c>
      <c r="E175" s="18" t="s">
        <v>15</v>
      </c>
      <c r="F175" s="22">
        <v>-1</v>
      </c>
    </row>
    <row r="176" spans="1:6" x14ac:dyDescent="0.35">
      <c r="A176" s="26">
        <v>351</v>
      </c>
      <c r="B176" s="12">
        <v>1</v>
      </c>
      <c r="C176" s="17">
        <v>6</v>
      </c>
      <c r="D176" s="5" t="s">
        <v>18</v>
      </c>
      <c r="E176" s="5" t="s">
        <v>16</v>
      </c>
      <c r="F176" s="22">
        <v>-2</v>
      </c>
    </row>
    <row r="177" spans="1:6" x14ac:dyDescent="0.35">
      <c r="A177" s="28">
        <v>352</v>
      </c>
      <c r="B177" s="12">
        <v>1</v>
      </c>
      <c r="C177" s="17">
        <v>6</v>
      </c>
      <c r="D177" s="18" t="s">
        <v>19</v>
      </c>
      <c r="E177" s="18" t="s">
        <v>11</v>
      </c>
      <c r="F177" s="22">
        <v>-1</v>
      </c>
    </row>
    <row r="178" spans="1:6" x14ac:dyDescent="0.35">
      <c r="A178" s="26">
        <v>353</v>
      </c>
      <c r="B178" s="12">
        <v>1</v>
      </c>
      <c r="C178" s="17">
        <v>6</v>
      </c>
      <c r="D178" s="5" t="s">
        <v>19</v>
      </c>
      <c r="E178" s="5" t="s">
        <v>15</v>
      </c>
      <c r="F178" s="22">
        <v>-1</v>
      </c>
    </row>
    <row r="179" spans="1:6" x14ac:dyDescent="0.35">
      <c r="A179" s="28">
        <v>354</v>
      </c>
      <c r="B179" s="12">
        <v>1</v>
      </c>
      <c r="C179" s="17">
        <v>6</v>
      </c>
      <c r="D179" s="18" t="s">
        <v>19</v>
      </c>
      <c r="E179" s="18" t="s">
        <v>16</v>
      </c>
      <c r="F179" s="22">
        <v>-1</v>
      </c>
    </row>
    <row r="180" spans="1:6" x14ac:dyDescent="0.35">
      <c r="A180" s="26">
        <v>355</v>
      </c>
      <c r="B180" s="12">
        <v>1</v>
      </c>
      <c r="C180" s="17">
        <v>6</v>
      </c>
      <c r="D180" s="5" t="s">
        <v>20</v>
      </c>
      <c r="E180" s="5" t="s">
        <v>11</v>
      </c>
      <c r="F180" s="22">
        <v>-2</v>
      </c>
    </row>
    <row r="181" spans="1:6" x14ac:dyDescent="0.35">
      <c r="A181" s="28">
        <v>356</v>
      </c>
      <c r="B181" s="12">
        <v>1</v>
      </c>
      <c r="C181" s="17">
        <v>6</v>
      </c>
      <c r="D181" s="18" t="s">
        <v>20</v>
      </c>
      <c r="E181" s="18" t="s">
        <v>15</v>
      </c>
      <c r="F181" s="22">
        <v>-1</v>
      </c>
    </row>
    <row r="182" spans="1:6" x14ac:dyDescent="0.35">
      <c r="A182" s="26">
        <v>357</v>
      </c>
      <c r="B182" s="12">
        <v>1</v>
      </c>
      <c r="C182" s="17">
        <v>6</v>
      </c>
      <c r="D182" s="5" t="s">
        <v>20</v>
      </c>
      <c r="E182" s="5" t="s">
        <v>16</v>
      </c>
      <c r="F182" s="22">
        <v>-2</v>
      </c>
    </row>
    <row r="183" spans="1:6" x14ac:dyDescent="0.35">
      <c r="A183" s="28">
        <v>358</v>
      </c>
      <c r="B183" s="12">
        <v>1</v>
      </c>
      <c r="C183" s="17">
        <v>6</v>
      </c>
      <c r="D183" s="18" t="s">
        <v>21</v>
      </c>
      <c r="E183" s="18" t="s">
        <v>11</v>
      </c>
      <c r="F183" s="22">
        <v>-1</v>
      </c>
    </row>
    <row r="184" spans="1:6" x14ac:dyDescent="0.35">
      <c r="A184" s="26">
        <v>359</v>
      </c>
      <c r="B184" s="12">
        <v>1</v>
      </c>
      <c r="C184" s="17">
        <v>6</v>
      </c>
      <c r="D184" s="5" t="s">
        <v>21</v>
      </c>
      <c r="E184" s="5" t="s">
        <v>15</v>
      </c>
      <c r="F184" s="22">
        <v>0</v>
      </c>
    </row>
    <row r="185" spans="1:6" x14ac:dyDescent="0.35">
      <c r="A185" s="28">
        <v>360</v>
      </c>
      <c r="B185" s="12">
        <v>1</v>
      </c>
      <c r="C185" s="17">
        <v>6</v>
      </c>
      <c r="D185" s="18" t="s">
        <v>21</v>
      </c>
      <c r="E185" s="18" t="s">
        <v>16</v>
      </c>
      <c r="F185" s="22">
        <v>88</v>
      </c>
    </row>
  </sheetData>
  <sortState xmlns:xlrd2="http://schemas.microsoft.com/office/spreadsheetml/2017/richdata2" ref="AH49:AN54">
    <sortCondition ref="AH48:AH54"/>
  </sortState>
  <mergeCells count="16">
    <mergeCell ref="I78:N78"/>
    <mergeCell ref="AI76:AN76"/>
    <mergeCell ref="A1:F1"/>
    <mergeCell ref="A94:F94"/>
    <mergeCell ref="I11:N11"/>
    <mergeCell ref="AI13:AN13"/>
    <mergeCell ref="I51:N51"/>
    <mergeCell ref="H36:N36"/>
    <mergeCell ref="AH3:AO3"/>
    <mergeCell ref="H1:AA2"/>
    <mergeCell ref="AH1:BA2"/>
    <mergeCell ref="H34:AA35"/>
    <mergeCell ref="AI34:BB35"/>
    <mergeCell ref="AI47:AN47"/>
    <mergeCell ref="H66:AA67"/>
    <mergeCell ref="AH66:BA67"/>
  </mergeCells>
  <pageMargins left="0.7" right="0.7" top="0.75" bottom="0.75" header="0.3" footer="0.3"/>
  <pageSetup paperSize="9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1E65C-1C97-4C09-AC7E-7507AFB48F57}">
  <dimension ref="A1:AY185"/>
  <sheetViews>
    <sheetView topLeftCell="J1" zoomScale="70" zoomScaleNormal="70" workbookViewId="0">
      <selection activeCell="AY30" sqref="AY30"/>
    </sheetView>
  </sheetViews>
  <sheetFormatPr defaultRowHeight="14.5" x14ac:dyDescent="0.35"/>
  <cols>
    <col min="7" max="7" width="11.1796875" bestFit="1" customWidth="1"/>
    <col min="10" max="10" width="16" bestFit="1" customWidth="1"/>
    <col min="11" max="11" width="16.7265625" customWidth="1"/>
    <col min="12" max="15" width="5" bestFit="1" customWidth="1"/>
    <col min="16" max="16" width="11.54296875" bestFit="1" customWidth="1"/>
    <col min="17" max="17" width="11.26953125" bestFit="1" customWidth="1"/>
    <col min="30" max="30" width="16" bestFit="1" customWidth="1"/>
    <col min="31" max="31" width="16.7265625" customWidth="1"/>
    <col min="32" max="36" width="5" bestFit="1" customWidth="1"/>
    <col min="37" max="37" width="11.54296875" bestFit="1" customWidth="1"/>
    <col min="51" max="51" width="10" bestFit="1" customWidth="1"/>
  </cols>
  <sheetData>
    <row r="1" spans="1:51" x14ac:dyDescent="0.35">
      <c r="A1" s="90" t="s">
        <v>47</v>
      </c>
      <c r="B1" s="90"/>
      <c r="C1" s="90"/>
      <c r="D1" s="90"/>
      <c r="E1" s="90"/>
      <c r="F1" s="90"/>
      <c r="J1" s="93" t="s">
        <v>35</v>
      </c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50"/>
      <c r="AD1" s="93" t="s">
        <v>37</v>
      </c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51" ht="15" thickBot="1" x14ac:dyDescent="0.4">
      <c r="A2" s="23" t="s">
        <v>22</v>
      </c>
      <c r="B2" s="23" t="s">
        <v>13</v>
      </c>
      <c r="C2" s="23" t="s">
        <v>14</v>
      </c>
      <c r="D2" s="24" t="s">
        <v>1</v>
      </c>
      <c r="E2" s="24" t="s">
        <v>2</v>
      </c>
      <c r="F2" s="24" t="s">
        <v>24</v>
      </c>
      <c r="G2" s="24" t="s">
        <v>38</v>
      </c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51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</row>
    <row r="3" spans="1:51" x14ac:dyDescent="0.35">
      <c r="A3" s="26">
        <v>1</v>
      </c>
      <c r="B3" s="21">
        <v>2</v>
      </c>
      <c r="C3" s="12">
        <v>1</v>
      </c>
      <c r="D3" s="22" t="s">
        <v>12</v>
      </c>
      <c r="E3" s="22" t="s">
        <v>11</v>
      </c>
      <c r="F3" s="22">
        <f>SUM(G3*-1)</f>
        <v>0</v>
      </c>
      <c r="G3" s="22">
        <v>0</v>
      </c>
      <c r="H3" s="37" t="s">
        <v>34</v>
      </c>
      <c r="J3" s="33" t="s">
        <v>31</v>
      </c>
      <c r="K3" s="33" t="s">
        <v>32</v>
      </c>
      <c r="AD3" s="89"/>
      <c r="AE3" s="89"/>
      <c r="AF3" s="89"/>
      <c r="AG3" s="89"/>
      <c r="AH3" s="89"/>
      <c r="AI3" s="89"/>
      <c r="AJ3" s="89"/>
      <c r="AK3" s="89"/>
    </row>
    <row r="4" spans="1:51" x14ac:dyDescent="0.35">
      <c r="A4" s="28">
        <v>2</v>
      </c>
      <c r="B4" s="21">
        <v>2</v>
      </c>
      <c r="C4" s="12">
        <v>1</v>
      </c>
      <c r="D4" s="18" t="s">
        <v>12</v>
      </c>
      <c r="E4" s="18" t="s">
        <v>15</v>
      </c>
      <c r="F4" s="22">
        <f t="shared" ref="F4:F19" si="0">SUM(G4*-1)</f>
        <v>0</v>
      </c>
      <c r="G4" s="22">
        <v>0</v>
      </c>
      <c r="H4" s="37" t="s">
        <v>34</v>
      </c>
      <c r="J4" s="33" t="s">
        <v>29</v>
      </c>
      <c r="K4">
        <v>-1</v>
      </c>
      <c r="L4">
        <v>0</v>
      </c>
      <c r="M4">
        <v>1</v>
      </c>
      <c r="N4">
        <v>2</v>
      </c>
      <c r="O4">
        <v>88</v>
      </c>
      <c r="P4" t="s">
        <v>30</v>
      </c>
      <c r="AD4" s="33" t="s">
        <v>31</v>
      </c>
      <c r="AE4" s="33" t="s">
        <v>32</v>
      </c>
    </row>
    <row r="5" spans="1:51" x14ac:dyDescent="0.35">
      <c r="A5" s="26">
        <v>3</v>
      </c>
      <c r="B5" s="21">
        <v>2</v>
      </c>
      <c r="C5" s="12">
        <v>1</v>
      </c>
      <c r="D5" s="5" t="s">
        <v>12</v>
      </c>
      <c r="E5" s="5" t="s">
        <v>16</v>
      </c>
      <c r="F5" s="22">
        <f t="shared" si="0"/>
        <v>1</v>
      </c>
      <c r="G5" s="22">
        <v>-1</v>
      </c>
      <c r="H5" s="37" t="s">
        <v>34</v>
      </c>
      <c r="J5" s="34">
        <v>1</v>
      </c>
      <c r="L5">
        <v>5</v>
      </c>
      <c r="M5">
        <v>6</v>
      </c>
      <c r="N5">
        <v>4</v>
      </c>
      <c r="O5">
        <v>3</v>
      </c>
      <c r="P5">
        <v>18</v>
      </c>
      <c r="AD5" s="33" t="s">
        <v>29</v>
      </c>
      <c r="AE5">
        <v>-2</v>
      </c>
      <c r="AF5">
        <v>-1</v>
      </c>
      <c r="AG5">
        <v>0</v>
      </c>
      <c r="AH5">
        <v>1</v>
      </c>
      <c r="AI5">
        <v>2</v>
      </c>
      <c r="AJ5">
        <v>88</v>
      </c>
      <c r="AK5" t="s">
        <v>30</v>
      </c>
    </row>
    <row r="6" spans="1:51" x14ac:dyDescent="0.35">
      <c r="A6" s="28">
        <v>4</v>
      </c>
      <c r="B6" s="21">
        <v>2</v>
      </c>
      <c r="C6" s="12">
        <v>1</v>
      </c>
      <c r="D6" s="18" t="s">
        <v>17</v>
      </c>
      <c r="E6" s="18" t="s">
        <v>11</v>
      </c>
      <c r="F6" s="22">
        <f t="shared" si="0"/>
        <v>1</v>
      </c>
      <c r="G6" s="22">
        <v>-1</v>
      </c>
      <c r="H6" s="37" t="s">
        <v>34</v>
      </c>
      <c r="J6" s="34">
        <v>3</v>
      </c>
      <c r="L6">
        <v>14</v>
      </c>
      <c r="O6">
        <v>4</v>
      </c>
      <c r="P6">
        <v>18</v>
      </c>
      <c r="AD6" s="34">
        <v>1</v>
      </c>
      <c r="AG6">
        <v>2</v>
      </c>
      <c r="AH6">
        <v>9</v>
      </c>
      <c r="AI6">
        <v>2</v>
      </c>
      <c r="AJ6">
        <v>5</v>
      </c>
      <c r="AK6">
        <v>18</v>
      </c>
    </row>
    <row r="7" spans="1:51" x14ac:dyDescent="0.35">
      <c r="A7" s="26">
        <v>5</v>
      </c>
      <c r="B7" s="21">
        <v>2</v>
      </c>
      <c r="C7" s="12">
        <v>1</v>
      </c>
      <c r="D7" s="5" t="s">
        <v>17</v>
      </c>
      <c r="E7" s="5" t="s">
        <v>15</v>
      </c>
      <c r="F7" s="22">
        <f t="shared" si="0"/>
        <v>0</v>
      </c>
      <c r="G7" s="22">
        <v>0</v>
      </c>
      <c r="H7" s="37" t="s">
        <v>34</v>
      </c>
      <c r="J7" s="34">
        <v>4</v>
      </c>
      <c r="K7">
        <v>1</v>
      </c>
      <c r="L7">
        <v>12</v>
      </c>
      <c r="M7">
        <v>1</v>
      </c>
      <c r="O7">
        <v>4</v>
      </c>
      <c r="P7">
        <v>18</v>
      </c>
      <c r="AD7" s="34">
        <v>3</v>
      </c>
      <c r="AE7">
        <v>2</v>
      </c>
      <c r="AF7">
        <v>4</v>
      </c>
      <c r="AG7">
        <v>7</v>
      </c>
      <c r="AJ7">
        <v>5</v>
      </c>
      <c r="AK7">
        <v>18</v>
      </c>
    </row>
    <row r="8" spans="1:51" x14ac:dyDescent="0.35">
      <c r="A8" s="28">
        <v>6</v>
      </c>
      <c r="B8" s="21">
        <v>2</v>
      </c>
      <c r="C8" s="12">
        <v>1</v>
      </c>
      <c r="D8" s="18" t="s">
        <v>17</v>
      </c>
      <c r="E8" s="18" t="s">
        <v>16</v>
      </c>
      <c r="F8" s="22">
        <v>88</v>
      </c>
      <c r="G8" s="22">
        <v>88</v>
      </c>
      <c r="H8" s="37" t="s">
        <v>34</v>
      </c>
      <c r="J8" s="34">
        <v>5</v>
      </c>
      <c r="K8">
        <v>4</v>
      </c>
      <c r="L8">
        <v>9</v>
      </c>
      <c r="M8">
        <v>1</v>
      </c>
      <c r="O8">
        <v>4</v>
      </c>
      <c r="P8">
        <v>18</v>
      </c>
      <c r="AD8" s="34">
        <v>4</v>
      </c>
      <c r="AE8">
        <v>1</v>
      </c>
      <c r="AF8">
        <v>4</v>
      </c>
      <c r="AG8">
        <v>9</v>
      </c>
      <c r="AJ8">
        <v>4</v>
      </c>
      <c r="AK8">
        <v>18</v>
      </c>
    </row>
    <row r="9" spans="1:51" x14ac:dyDescent="0.35">
      <c r="A9" s="26">
        <v>7</v>
      </c>
      <c r="B9" s="21">
        <v>2</v>
      </c>
      <c r="C9" s="12">
        <v>1</v>
      </c>
      <c r="D9" s="5" t="s">
        <v>18</v>
      </c>
      <c r="E9" s="5" t="s">
        <v>11</v>
      </c>
      <c r="F9" s="22">
        <v>88</v>
      </c>
      <c r="G9" s="22">
        <v>88</v>
      </c>
      <c r="H9" s="37" t="s">
        <v>34</v>
      </c>
      <c r="J9" s="34">
        <v>6</v>
      </c>
      <c r="K9">
        <v>6</v>
      </c>
      <c r="L9">
        <v>7</v>
      </c>
      <c r="M9">
        <v>1</v>
      </c>
      <c r="O9">
        <v>4</v>
      </c>
      <c r="P9">
        <v>18</v>
      </c>
      <c r="AD9" s="34">
        <v>5</v>
      </c>
      <c r="AE9">
        <v>3</v>
      </c>
      <c r="AF9">
        <v>5</v>
      </c>
      <c r="AG9">
        <v>4</v>
      </c>
      <c r="AH9">
        <v>2</v>
      </c>
      <c r="AJ9">
        <v>4</v>
      </c>
      <c r="AK9">
        <v>18</v>
      </c>
    </row>
    <row r="10" spans="1:51" x14ac:dyDescent="0.35">
      <c r="A10" s="28">
        <v>8</v>
      </c>
      <c r="B10" s="21">
        <v>2</v>
      </c>
      <c r="C10" s="12">
        <v>1</v>
      </c>
      <c r="D10" s="18" t="s">
        <v>18</v>
      </c>
      <c r="E10" s="18" t="s">
        <v>15</v>
      </c>
      <c r="F10" s="22">
        <f t="shared" si="0"/>
        <v>1</v>
      </c>
      <c r="G10" s="22">
        <v>-1</v>
      </c>
      <c r="H10" s="37" t="s">
        <v>34</v>
      </c>
      <c r="J10" s="34" t="s">
        <v>30</v>
      </c>
      <c r="K10">
        <v>11</v>
      </c>
      <c r="L10">
        <v>47</v>
      </c>
      <c r="M10">
        <v>9</v>
      </c>
      <c r="N10">
        <v>4</v>
      </c>
      <c r="O10">
        <v>19</v>
      </c>
      <c r="P10">
        <v>90</v>
      </c>
      <c r="AD10" s="34">
        <v>6</v>
      </c>
      <c r="AE10">
        <v>4</v>
      </c>
      <c r="AF10">
        <v>3</v>
      </c>
      <c r="AG10">
        <v>6</v>
      </c>
      <c r="AH10">
        <v>1</v>
      </c>
      <c r="AJ10">
        <v>4</v>
      </c>
      <c r="AK10">
        <v>18</v>
      </c>
      <c r="AY10">
        <v>651651561</v>
      </c>
    </row>
    <row r="11" spans="1:51" x14ac:dyDescent="0.35">
      <c r="A11" s="26">
        <v>9</v>
      </c>
      <c r="B11" s="21">
        <v>2</v>
      </c>
      <c r="C11" s="12">
        <v>1</v>
      </c>
      <c r="D11" s="5" t="s">
        <v>18</v>
      </c>
      <c r="E11" s="5" t="s">
        <v>16</v>
      </c>
      <c r="F11" s="22">
        <f t="shared" si="0"/>
        <v>1</v>
      </c>
      <c r="G11" s="22">
        <v>-1</v>
      </c>
      <c r="H11" s="37" t="s">
        <v>34</v>
      </c>
      <c r="AD11" s="34" t="s">
        <v>30</v>
      </c>
      <c r="AE11">
        <v>10</v>
      </c>
      <c r="AF11">
        <v>16</v>
      </c>
      <c r="AG11">
        <v>28</v>
      </c>
      <c r="AH11">
        <v>12</v>
      </c>
      <c r="AI11">
        <v>2</v>
      </c>
      <c r="AJ11">
        <v>22</v>
      </c>
      <c r="AK11">
        <v>90</v>
      </c>
    </row>
    <row r="12" spans="1:51" x14ac:dyDescent="0.35">
      <c r="A12" s="28">
        <v>10</v>
      </c>
      <c r="B12" s="21">
        <v>2</v>
      </c>
      <c r="C12" s="12">
        <v>1</v>
      </c>
      <c r="D12" s="18" t="s">
        <v>19</v>
      </c>
      <c r="E12" s="18" t="s">
        <v>11</v>
      </c>
      <c r="F12" s="22">
        <f t="shared" si="0"/>
        <v>2</v>
      </c>
      <c r="G12" s="22">
        <v>-2</v>
      </c>
      <c r="H12" s="37" t="s">
        <v>34</v>
      </c>
      <c r="J12" t="s">
        <v>0</v>
      </c>
      <c r="K12" s="89" t="s">
        <v>25</v>
      </c>
      <c r="L12" s="89"/>
      <c r="M12" s="89"/>
      <c r="N12" s="89"/>
      <c r="O12" s="89"/>
      <c r="P12" s="89"/>
    </row>
    <row r="13" spans="1:51" x14ac:dyDescent="0.35">
      <c r="A13" s="26">
        <v>11</v>
      </c>
      <c r="B13" s="21">
        <v>2</v>
      </c>
      <c r="C13" s="12">
        <v>1</v>
      </c>
      <c r="D13" s="5" t="s">
        <v>19</v>
      </c>
      <c r="E13" s="5" t="s">
        <v>15</v>
      </c>
      <c r="F13" s="22">
        <f t="shared" si="0"/>
        <v>0</v>
      </c>
      <c r="G13" s="22">
        <v>0</v>
      </c>
      <c r="H13" s="37" t="s">
        <v>34</v>
      </c>
      <c r="K13" s="70" t="s">
        <v>107</v>
      </c>
      <c r="L13" s="70" t="s">
        <v>108</v>
      </c>
      <c r="M13" s="71" t="s">
        <v>109</v>
      </c>
      <c r="N13" s="70" t="s">
        <v>113</v>
      </c>
      <c r="O13" s="70" t="s">
        <v>114</v>
      </c>
      <c r="P13" s="71" t="s">
        <v>112</v>
      </c>
      <c r="AD13" t="s">
        <v>0</v>
      </c>
      <c r="AE13" s="89" t="s">
        <v>25</v>
      </c>
      <c r="AF13" s="89"/>
      <c r="AG13" s="89"/>
      <c r="AH13" s="89"/>
      <c r="AI13" s="89"/>
      <c r="AJ13" s="89"/>
    </row>
    <row r="14" spans="1:51" x14ac:dyDescent="0.35">
      <c r="A14" s="28">
        <v>12</v>
      </c>
      <c r="B14" s="21">
        <v>2</v>
      </c>
      <c r="C14" s="12">
        <v>1</v>
      </c>
      <c r="D14" s="18" t="s">
        <v>19</v>
      </c>
      <c r="E14" s="18" t="s">
        <v>16</v>
      </c>
      <c r="F14" s="22">
        <f t="shared" si="0"/>
        <v>1</v>
      </c>
      <c r="G14" s="22">
        <v>-1</v>
      </c>
      <c r="H14" s="37" t="s">
        <v>34</v>
      </c>
      <c r="J14" t="s">
        <v>83</v>
      </c>
      <c r="K14" s="35">
        <v>0</v>
      </c>
      <c r="L14" s="35">
        <f>SUM((K5/18))*100</f>
        <v>0</v>
      </c>
      <c r="M14" s="35">
        <f>SUM((L5/18))*100</f>
        <v>27.777777777777779</v>
      </c>
      <c r="N14" s="35">
        <f>SUM((M5/18))*100</f>
        <v>33.333333333333329</v>
      </c>
      <c r="O14" s="35">
        <f>SUM((N5/18))*100</f>
        <v>22.222222222222221</v>
      </c>
      <c r="P14" s="35">
        <f>SUM((O5/18))*100</f>
        <v>16.666666666666664</v>
      </c>
      <c r="AE14" s="70" t="s">
        <v>107</v>
      </c>
      <c r="AF14" s="70" t="s">
        <v>108</v>
      </c>
      <c r="AG14" s="71" t="s">
        <v>109</v>
      </c>
      <c r="AH14" s="70" t="s">
        <v>113</v>
      </c>
      <c r="AI14" s="70" t="s">
        <v>114</v>
      </c>
      <c r="AJ14" s="71" t="s">
        <v>112</v>
      </c>
    </row>
    <row r="15" spans="1:51" x14ac:dyDescent="0.35">
      <c r="A15" s="26">
        <v>13</v>
      </c>
      <c r="B15" s="21">
        <v>2</v>
      </c>
      <c r="C15" s="12">
        <v>1</v>
      </c>
      <c r="D15" s="5" t="s">
        <v>20</v>
      </c>
      <c r="E15" s="5" t="s">
        <v>11</v>
      </c>
      <c r="F15" s="22">
        <f t="shared" si="0"/>
        <v>2</v>
      </c>
      <c r="G15" s="22">
        <v>-2</v>
      </c>
      <c r="H15" s="37" t="s">
        <v>34</v>
      </c>
      <c r="J15" t="s">
        <v>92</v>
      </c>
      <c r="K15" s="35">
        <v>0</v>
      </c>
      <c r="L15" s="35">
        <f t="shared" ref="L15:P15" si="1">SUM((K6/18))*100</f>
        <v>0</v>
      </c>
      <c r="M15" s="35">
        <f t="shared" si="1"/>
        <v>77.777777777777786</v>
      </c>
      <c r="N15" s="35">
        <f t="shared" si="1"/>
        <v>0</v>
      </c>
      <c r="O15" s="35">
        <f t="shared" si="1"/>
        <v>0</v>
      </c>
      <c r="P15" s="35">
        <f t="shared" si="1"/>
        <v>22.222222222222221</v>
      </c>
      <c r="AD15" t="s">
        <v>83</v>
      </c>
      <c r="AE15" s="35">
        <f t="shared" ref="AE15:AJ15" si="2">SUM((AE6/18))*100</f>
        <v>0</v>
      </c>
      <c r="AF15" s="35">
        <f t="shared" si="2"/>
        <v>0</v>
      </c>
      <c r="AG15" s="35">
        <f t="shared" si="2"/>
        <v>11.111111111111111</v>
      </c>
      <c r="AH15" s="35">
        <f t="shared" si="2"/>
        <v>50</v>
      </c>
      <c r="AI15" s="35">
        <f t="shared" si="2"/>
        <v>11.111111111111111</v>
      </c>
      <c r="AJ15" s="35">
        <f t="shared" si="2"/>
        <v>27.777777777777779</v>
      </c>
    </row>
    <row r="16" spans="1:51" x14ac:dyDescent="0.35">
      <c r="A16" s="28">
        <v>14</v>
      </c>
      <c r="B16" s="21">
        <v>2</v>
      </c>
      <c r="C16" s="12">
        <v>1</v>
      </c>
      <c r="D16" s="18" t="s">
        <v>20</v>
      </c>
      <c r="E16" s="18" t="s">
        <v>15</v>
      </c>
      <c r="F16" s="22">
        <f t="shared" si="0"/>
        <v>0</v>
      </c>
      <c r="G16" s="22">
        <v>0</v>
      </c>
      <c r="H16" s="37" t="s">
        <v>34</v>
      </c>
      <c r="J16" t="s">
        <v>89</v>
      </c>
      <c r="K16" s="35">
        <v>0</v>
      </c>
      <c r="L16" s="35">
        <f t="shared" ref="L16:P16" si="3">SUM((K7/18))*100</f>
        <v>5.5555555555555554</v>
      </c>
      <c r="M16" s="35">
        <f t="shared" si="3"/>
        <v>66.666666666666657</v>
      </c>
      <c r="N16" s="35">
        <f t="shared" si="3"/>
        <v>5.5555555555555554</v>
      </c>
      <c r="O16" s="35">
        <f t="shared" si="3"/>
        <v>0</v>
      </c>
      <c r="P16" s="35">
        <f t="shared" si="3"/>
        <v>22.222222222222221</v>
      </c>
      <c r="AD16" t="s">
        <v>92</v>
      </c>
      <c r="AE16" s="35">
        <f t="shared" ref="AE16:AJ16" si="4">SUM((AE7/18))*100</f>
        <v>11.111111111111111</v>
      </c>
      <c r="AF16" s="35">
        <f>SUM((AF7/18))*100</f>
        <v>22.222222222222221</v>
      </c>
      <c r="AG16" s="35">
        <f t="shared" si="4"/>
        <v>38.888888888888893</v>
      </c>
      <c r="AH16" s="35">
        <f t="shared" si="4"/>
        <v>0</v>
      </c>
      <c r="AI16" s="35">
        <f t="shared" si="4"/>
        <v>0</v>
      </c>
      <c r="AJ16" s="35">
        <f t="shared" si="4"/>
        <v>27.777777777777779</v>
      </c>
    </row>
    <row r="17" spans="1:36" x14ac:dyDescent="0.35">
      <c r="A17" s="26">
        <v>15</v>
      </c>
      <c r="B17" s="21">
        <v>2</v>
      </c>
      <c r="C17" s="12">
        <v>1</v>
      </c>
      <c r="D17" s="5" t="s">
        <v>20</v>
      </c>
      <c r="E17" s="5" t="s">
        <v>16</v>
      </c>
      <c r="F17" s="22">
        <f t="shared" si="0"/>
        <v>2</v>
      </c>
      <c r="G17" s="22">
        <v>-2</v>
      </c>
      <c r="H17" s="37" t="s">
        <v>34</v>
      </c>
      <c r="J17" t="s">
        <v>91</v>
      </c>
      <c r="K17" s="35">
        <v>0</v>
      </c>
      <c r="L17" s="35">
        <f>SUM((K8/18))*100</f>
        <v>22.222222222222221</v>
      </c>
      <c r="M17" s="35">
        <f t="shared" ref="M17:P17" si="5">SUM((L8/18))*100</f>
        <v>50</v>
      </c>
      <c r="N17" s="35">
        <f t="shared" si="5"/>
        <v>5.5555555555555554</v>
      </c>
      <c r="O17" s="35">
        <f t="shared" si="5"/>
        <v>0</v>
      </c>
      <c r="P17" s="35">
        <f t="shared" si="5"/>
        <v>22.222222222222221</v>
      </c>
      <c r="AD17" t="s">
        <v>89</v>
      </c>
      <c r="AE17" s="35">
        <f t="shared" ref="AE17:AJ17" si="6">SUM((AE8/18))*100</f>
        <v>5.5555555555555554</v>
      </c>
      <c r="AF17" s="35">
        <f t="shared" si="6"/>
        <v>22.222222222222221</v>
      </c>
      <c r="AG17" s="35">
        <f t="shared" si="6"/>
        <v>50</v>
      </c>
      <c r="AH17" s="35">
        <f>SUM((AH8/18))*100</f>
        <v>0</v>
      </c>
      <c r="AI17" s="35">
        <f t="shared" si="6"/>
        <v>0</v>
      </c>
      <c r="AJ17" s="35">
        <f t="shared" si="6"/>
        <v>22.222222222222221</v>
      </c>
    </row>
    <row r="18" spans="1:36" x14ac:dyDescent="0.35">
      <c r="A18" s="28">
        <v>16</v>
      </c>
      <c r="B18" s="21">
        <v>2</v>
      </c>
      <c r="C18" s="12">
        <v>1</v>
      </c>
      <c r="D18" s="18" t="s">
        <v>21</v>
      </c>
      <c r="E18" s="18" t="s">
        <v>11</v>
      </c>
      <c r="F18" s="22">
        <f t="shared" si="0"/>
        <v>2</v>
      </c>
      <c r="G18" s="22">
        <v>-2</v>
      </c>
      <c r="H18" s="37" t="s">
        <v>34</v>
      </c>
      <c r="J18" t="s">
        <v>90</v>
      </c>
      <c r="K18" s="35">
        <v>0</v>
      </c>
      <c r="L18" s="35">
        <f t="shared" ref="L18:P18" si="7">SUM((K9/18))*100</f>
        <v>33.333333333333329</v>
      </c>
      <c r="M18" s="35">
        <f t="shared" si="7"/>
        <v>38.888888888888893</v>
      </c>
      <c r="N18" s="35">
        <f t="shared" si="7"/>
        <v>5.5555555555555554</v>
      </c>
      <c r="O18" s="35">
        <f t="shared" si="7"/>
        <v>0</v>
      </c>
      <c r="P18" s="35">
        <f t="shared" si="7"/>
        <v>22.222222222222221</v>
      </c>
      <c r="AD18" t="s">
        <v>91</v>
      </c>
      <c r="AE18" s="35">
        <f t="shared" ref="AE18:AJ18" si="8">SUM((AE9/18))*100</f>
        <v>16.666666666666664</v>
      </c>
      <c r="AF18" s="35">
        <f t="shared" si="8"/>
        <v>27.777777777777779</v>
      </c>
      <c r="AG18" s="35">
        <f t="shared" si="8"/>
        <v>22.222222222222221</v>
      </c>
      <c r="AH18" s="35">
        <f t="shared" si="8"/>
        <v>11.111111111111111</v>
      </c>
      <c r="AI18" s="35">
        <f t="shared" si="8"/>
        <v>0</v>
      </c>
      <c r="AJ18" s="35">
        <f t="shared" si="8"/>
        <v>22.222222222222221</v>
      </c>
    </row>
    <row r="19" spans="1:36" x14ac:dyDescent="0.35">
      <c r="A19" s="26">
        <v>17</v>
      </c>
      <c r="B19" s="21">
        <v>2</v>
      </c>
      <c r="C19" s="12">
        <v>1</v>
      </c>
      <c r="D19" s="5" t="s">
        <v>21</v>
      </c>
      <c r="E19" s="5" t="s">
        <v>15</v>
      </c>
      <c r="F19" s="22">
        <f t="shared" si="0"/>
        <v>1</v>
      </c>
      <c r="G19" s="22">
        <v>-1</v>
      </c>
      <c r="H19" s="37" t="s">
        <v>34</v>
      </c>
      <c r="AD19" t="s">
        <v>90</v>
      </c>
      <c r="AE19" s="35">
        <f t="shared" ref="AE19:AJ19" si="9">SUM((AE10/18))*100</f>
        <v>22.222222222222221</v>
      </c>
      <c r="AF19" s="35">
        <f t="shared" si="9"/>
        <v>16.666666666666664</v>
      </c>
      <c r="AG19" s="35">
        <f t="shared" si="9"/>
        <v>33.333333333333329</v>
      </c>
      <c r="AH19" s="35">
        <f t="shared" si="9"/>
        <v>5.5555555555555554</v>
      </c>
      <c r="AI19" s="35">
        <f>SUM((AI10/18))*100</f>
        <v>0</v>
      </c>
      <c r="AJ19" s="35">
        <f t="shared" si="9"/>
        <v>22.222222222222221</v>
      </c>
    </row>
    <row r="20" spans="1:36" x14ac:dyDescent="0.35">
      <c r="A20" s="28">
        <v>18</v>
      </c>
      <c r="B20" s="21">
        <v>2</v>
      </c>
      <c r="C20" s="12">
        <v>1</v>
      </c>
      <c r="D20" s="18" t="s">
        <v>21</v>
      </c>
      <c r="E20" s="18" t="s">
        <v>16</v>
      </c>
      <c r="F20" s="22">
        <v>88</v>
      </c>
      <c r="G20" s="22">
        <v>88</v>
      </c>
      <c r="H20" s="37" t="s">
        <v>34</v>
      </c>
    </row>
    <row r="21" spans="1:36" x14ac:dyDescent="0.35">
      <c r="A21" s="26">
        <v>91</v>
      </c>
      <c r="B21" s="13">
        <v>2</v>
      </c>
      <c r="C21" s="14">
        <v>3</v>
      </c>
      <c r="D21" s="22" t="s">
        <v>12</v>
      </c>
      <c r="E21" s="5" t="s">
        <v>11</v>
      </c>
      <c r="F21" s="22">
        <v>0</v>
      </c>
    </row>
    <row r="22" spans="1:36" x14ac:dyDescent="0.35">
      <c r="A22" s="28">
        <v>92</v>
      </c>
      <c r="B22" s="13">
        <v>2</v>
      </c>
      <c r="C22" s="14">
        <v>3</v>
      </c>
      <c r="D22" s="18" t="s">
        <v>12</v>
      </c>
      <c r="E22" s="18" t="s">
        <v>15</v>
      </c>
      <c r="F22" s="22">
        <v>0</v>
      </c>
    </row>
    <row r="23" spans="1:36" x14ac:dyDescent="0.35">
      <c r="A23" s="26">
        <v>93</v>
      </c>
      <c r="B23" s="13">
        <v>2</v>
      </c>
      <c r="C23" s="14">
        <v>3</v>
      </c>
      <c r="D23" s="5" t="s">
        <v>12</v>
      </c>
      <c r="E23" s="5" t="s">
        <v>16</v>
      </c>
      <c r="F23" s="22">
        <v>0</v>
      </c>
    </row>
    <row r="24" spans="1:36" x14ac:dyDescent="0.35">
      <c r="A24" s="28">
        <v>94</v>
      </c>
      <c r="B24" s="13">
        <v>2</v>
      </c>
      <c r="C24" s="14">
        <v>3</v>
      </c>
      <c r="D24" s="18" t="s">
        <v>17</v>
      </c>
      <c r="E24" s="18" t="s">
        <v>11</v>
      </c>
      <c r="F24" s="22">
        <v>0</v>
      </c>
    </row>
    <row r="25" spans="1:36" x14ac:dyDescent="0.35">
      <c r="A25" s="26">
        <v>95</v>
      </c>
      <c r="B25" s="13">
        <v>2</v>
      </c>
      <c r="C25" s="14">
        <v>3</v>
      </c>
      <c r="D25" s="5" t="s">
        <v>17</v>
      </c>
      <c r="E25" s="5" t="s">
        <v>15</v>
      </c>
      <c r="F25" s="22">
        <v>88</v>
      </c>
    </row>
    <row r="26" spans="1:36" x14ac:dyDescent="0.35">
      <c r="A26" s="28">
        <v>96</v>
      </c>
      <c r="B26" s="13">
        <v>2</v>
      </c>
      <c r="C26" s="14">
        <v>3</v>
      </c>
      <c r="D26" s="18" t="s">
        <v>17</v>
      </c>
      <c r="E26" s="18" t="s">
        <v>16</v>
      </c>
      <c r="F26" s="22">
        <v>88</v>
      </c>
    </row>
    <row r="27" spans="1:36" x14ac:dyDescent="0.35">
      <c r="A27" s="26">
        <v>97</v>
      </c>
      <c r="B27" s="13">
        <v>2</v>
      </c>
      <c r="C27" s="14">
        <v>3</v>
      </c>
      <c r="D27" s="5" t="s">
        <v>18</v>
      </c>
      <c r="E27" s="5" t="s">
        <v>11</v>
      </c>
      <c r="F27" s="22">
        <v>88</v>
      </c>
    </row>
    <row r="28" spans="1:36" x14ac:dyDescent="0.35">
      <c r="A28" s="28">
        <v>98</v>
      </c>
      <c r="B28" s="13">
        <v>2</v>
      </c>
      <c r="C28" s="14">
        <v>3</v>
      </c>
      <c r="D28" s="18" t="s">
        <v>18</v>
      </c>
      <c r="E28" s="18" t="s">
        <v>15</v>
      </c>
      <c r="F28" s="22">
        <v>0</v>
      </c>
    </row>
    <row r="29" spans="1:36" x14ac:dyDescent="0.35">
      <c r="A29" s="26">
        <v>99</v>
      </c>
      <c r="B29" s="13">
        <v>2</v>
      </c>
      <c r="C29" s="14">
        <v>3</v>
      </c>
      <c r="D29" s="5" t="s">
        <v>18</v>
      </c>
      <c r="E29" s="5" t="s">
        <v>16</v>
      </c>
      <c r="F29" s="22">
        <v>0</v>
      </c>
    </row>
    <row r="30" spans="1:36" x14ac:dyDescent="0.35">
      <c r="A30" s="28">
        <v>100</v>
      </c>
      <c r="B30" s="13">
        <v>2</v>
      </c>
      <c r="C30" s="14">
        <v>3</v>
      </c>
      <c r="D30" s="18" t="s">
        <v>19</v>
      </c>
      <c r="E30" s="18" t="s">
        <v>11</v>
      </c>
      <c r="F30" s="22">
        <v>0</v>
      </c>
    </row>
    <row r="31" spans="1:36" x14ac:dyDescent="0.35">
      <c r="A31" s="26">
        <v>101</v>
      </c>
      <c r="B31" s="13">
        <v>2</v>
      </c>
      <c r="C31" s="14">
        <v>3</v>
      </c>
      <c r="D31" s="5" t="s">
        <v>19</v>
      </c>
      <c r="E31" s="5" t="s">
        <v>15</v>
      </c>
      <c r="F31" s="22">
        <v>0</v>
      </c>
    </row>
    <row r="32" spans="1:36" x14ac:dyDescent="0.35">
      <c r="A32" s="28">
        <v>102</v>
      </c>
      <c r="B32" s="13">
        <v>2</v>
      </c>
      <c r="C32" s="14">
        <v>3</v>
      </c>
      <c r="D32" s="18" t="s">
        <v>19</v>
      </c>
      <c r="E32" s="18" t="s">
        <v>16</v>
      </c>
      <c r="F32" s="22">
        <v>0</v>
      </c>
    </row>
    <row r="33" spans="1:48" ht="15" customHeight="1" x14ac:dyDescent="0.35">
      <c r="A33" s="26">
        <v>103</v>
      </c>
      <c r="B33" s="13">
        <v>2</v>
      </c>
      <c r="C33" s="14">
        <v>3</v>
      </c>
      <c r="D33" s="5" t="s">
        <v>20</v>
      </c>
      <c r="E33" s="5" t="s">
        <v>11</v>
      </c>
      <c r="F33" s="22">
        <v>0</v>
      </c>
      <c r="J33" s="93" t="s">
        <v>62</v>
      </c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50"/>
      <c r="AD33" s="93" t="s">
        <v>63</v>
      </c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</row>
    <row r="34" spans="1:48" ht="15" customHeight="1" thickBot="1" x14ac:dyDescent="0.4">
      <c r="A34" s="28">
        <v>104</v>
      </c>
      <c r="B34" s="13">
        <v>2</v>
      </c>
      <c r="C34" s="14">
        <v>3</v>
      </c>
      <c r="D34" s="18" t="s">
        <v>20</v>
      </c>
      <c r="E34" s="18" t="s">
        <v>15</v>
      </c>
      <c r="F34" s="22">
        <v>0</v>
      </c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51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</row>
    <row r="35" spans="1:48" ht="15" thickTop="1" x14ac:dyDescent="0.35">
      <c r="A35" s="26">
        <v>105</v>
      </c>
      <c r="B35" s="13">
        <v>2</v>
      </c>
      <c r="C35" s="14">
        <v>3</v>
      </c>
      <c r="D35" s="5" t="s">
        <v>20</v>
      </c>
      <c r="E35" s="5" t="s">
        <v>16</v>
      </c>
      <c r="F35" s="22">
        <v>0</v>
      </c>
    </row>
    <row r="36" spans="1:48" x14ac:dyDescent="0.35">
      <c r="A36" s="28">
        <v>106</v>
      </c>
      <c r="B36" s="13">
        <v>2</v>
      </c>
      <c r="C36" s="14">
        <v>3</v>
      </c>
      <c r="D36" s="18" t="s">
        <v>21</v>
      </c>
      <c r="E36" s="18" t="s">
        <v>11</v>
      </c>
      <c r="F36" s="22">
        <v>0</v>
      </c>
      <c r="J36" s="33" t="s">
        <v>31</v>
      </c>
      <c r="K36" s="33" t="s">
        <v>32</v>
      </c>
      <c r="AD36" s="33" t="s">
        <v>31</v>
      </c>
      <c r="AE36" s="33" t="s">
        <v>32</v>
      </c>
    </row>
    <row r="37" spans="1:48" x14ac:dyDescent="0.35">
      <c r="A37" s="26">
        <v>107</v>
      </c>
      <c r="B37" s="13">
        <v>2</v>
      </c>
      <c r="C37" s="14">
        <v>3</v>
      </c>
      <c r="D37" s="5" t="s">
        <v>21</v>
      </c>
      <c r="E37" s="5" t="s">
        <v>15</v>
      </c>
      <c r="F37" s="22">
        <v>0</v>
      </c>
      <c r="J37" s="33" t="s">
        <v>29</v>
      </c>
      <c r="K37">
        <v>-1</v>
      </c>
      <c r="L37">
        <v>0</v>
      </c>
      <c r="M37">
        <v>1</v>
      </c>
      <c r="N37">
        <v>2</v>
      </c>
      <c r="O37">
        <v>88</v>
      </c>
      <c r="P37" t="s">
        <v>30</v>
      </c>
      <c r="AD37" s="33" t="s">
        <v>29</v>
      </c>
      <c r="AE37">
        <v>-2</v>
      </c>
      <c r="AF37">
        <v>-1</v>
      </c>
      <c r="AG37">
        <v>0</v>
      </c>
      <c r="AH37">
        <v>1</v>
      </c>
      <c r="AI37">
        <v>2</v>
      </c>
      <c r="AJ37">
        <v>88</v>
      </c>
      <c r="AK37" t="s">
        <v>30</v>
      </c>
    </row>
    <row r="38" spans="1:48" x14ac:dyDescent="0.35">
      <c r="A38" s="28">
        <v>108</v>
      </c>
      <c r="B38" s="13">
        <v>2</v>
      </c>
      <c r="C38" s="14">
        <v>3</v>
      </c>
      <c r="D38" s="18" t="s">
        <v>21</v>
      </c>
      <c r="E38" s="18" t="s">
        <v>16</v>
      </c>
      <c r="F38" s="22">
        <v>88</v>
      </c>
      <c r="J38" s="34" t="s">
        <v>12</v>
      </c>
      <c r="K38">
        <v>2</v>
      </c>
      <c r="L38">
        <v>11</v>
      </c>
      <c r="M38">
        <v>2</v>
      </c>
      <c r="P38">
        <v>15</v>
      </c>
      <c r="AD38" s="34" t="s">
        <v>12</v>
      </c>
      <c r="AE38">
        <v>6</v>
      </c>
      <c r="AF38">
        <v>2</v>
      </c>
      <c r="AG38">
        <v>5</v>
      </c>
      <c r="AH38">
        <v>2</v>
      </c>
      <c r="AK38">
        <v>15</v>
      </c>
    </row>
    <row r="39" spans="1:48" x14ac:dyDescent="0.35">
      <c r="A39" s="26">
        <v>109</v>
      </c>
      <c r="B39" s="13">
        <v>2</v>
      </c>
      <c r="C39" s="15">
        <v>4</v>
      </c>
      <c r="D39" s="22" t="s">
        <v>12</v>
      </c>
      <c r="E39" s="5" t="s">
        <v>11</v>
      </c>
      <c r="F39" s="22">
        <v>0</v>
      </c>
      <c r="J39" s="34" t="s">
        <v>17</v>
      </c>
      <c r="L39">
        <v>5</v>
      </c>
      <c r="M39">
        <v>1</v>
      </c>
      <c r="O39">
        <v>9</v>
      </c>
      <c r="P39">
        <v>15</v>
      </c>
      <c r="AD39" s="34" t="s">
        <v>17</v>
      </c>
      <c r="AF39">
        <v>1</v>
      </c>
      <c r="AG39">
        <v>1</v>
      </c>
      <c r="AH39">
        <v>1</v>
      </c>
      <c r="AJ39">
        <v>12</v>
      </c>
      <c r="AK39">
        <v>15</v>
      </c>
    </row>
    <row r="40" spans="1:48" x14ac:dyDescent="0.35">
      <c r="A40" s="28">
        <v>110</v>
      </c>
      <c r="B40" s="13">
        <v>2</v>
      </c>
      <c r="C40" s="15">
        <v>4</v>
      </c>
      <c r="D40" s="18" t="s">
        <v>12</v>
      </c>
      <c r="E40" s="18" t="s">
        <v>15</v>
      </c>
      <c r="F40" s="22">
        <v>0</v>
      </c>
      <c r="J40" s="34" t="s">
        <v>18</v>
      </c>
      <c r="K40">
        <v>2</v>
      </c>
      <c r="L40">
        <v>6</v>
      </c>
      <c r="M40">
        <v>2</v>
      </c>
      <c r="O40">
        <v>5</v>
      </c>
      <c r="P40">
        <v>15</v>
      </c>
      <c r="AD40" s="34" t="s">
        <v>18</v>
      </c>
      <c r="AE40">
        <v>2</v>
      </c>
      <c r="AF40">
        <v>2</v>
      </c>
      <c r="AG40">
        <v>4</v>
      </c>
      <c r="AH40">
        <v>2</v>
      </c>
      <c r="AJ40">
        <v>5</v>
      </c>
      <c r="AK40">
        <v>15</v>
      </c>
    </row>
    <row r="41" spans="1:48" x14ac:dyDescent="0.35">
      <c r="A41" s="26">
        <v>111</v>
      </c>
      <c r="B41" s="13">
        <v>2</v>
      </c>
      <c r="C41" s="15">
        <v>4</v>
      </c>
      <c r="D41" s="5" t="s">
        <v>12</v>
      </c>
      <c r="E41" s="5" t="s">
        <v>16</v>
      </c>
      <c r="F41" s="22">
        <v>1</v>
      </c>
      <c r="J41" s="34" t="s">
        <v>19</v>
      </c>
      <c r="K41">
        <v>5</v>
      </c>
      <c r="L41">
        <v>8</v>
      </c>
      <c r="M41">
        <v>1</v>
      </c>
      <c r="N41">
        <v>1</v>
      </c>
      <c r="P41">
        <v>15</v>
      </c>
      <c r="AD41" s="34" t="s">
        <v>19</v>
      </c>
      <c r="AF41">
        <v>4</v>
      </c>
      <c r="AG41">
        <v>8</v>
      </c>
      <c r="AH41">
        <v>2</v>
      </c>
      <c r="AI41">
        <v>1</v>
      </c>
      <c r="AK41">
        <v>15</v>
      </c>
    </row>
    <row r="42" spans="1:48" x14ac:dyDescent="0.35">
      <c r="A42" s="28">
        <v>112</v>
      </c>
      <c r="B42" s="13">
        <v>2</v>
      </c>
      <c r="C42" s="15">
        <v>4</v>
      </c>
      <c r="D42" s="18" t="s">
        <v>17</v>
      </c>
      <c r="E42" s="18" t="s">
        <v>11</v>
      </c>
      <c r="F42" s="22">
        <v>0</v>
      </c>
      <c r="J42" s="34" t="s">
        <v>20</v>
      </c>
      <c r="K42">
        <v>2</v>
      </c>
      <c r="L42">
        <v>11</v>
      </c>
      <c r="N42">
        <v>2</v>
      </c>
      <c r="P42">
        <v>15</v>
      </c>
      <c r="AD42" s="34" t="s">
        <v>20</v>
      </c>
      <c r="AE42">
        <v>2</v>
      </c>
      <c r="AF42">
        <v>4</v>
      </c>
      <c r="AG42">
        <v>6</v>
      </c>
      <c r="AH42">
        <v>2</v>
      </c>
      <c r="AI42">
        <v>1</v>
      </c>
      <c r="AK42">
        <v>15</v>
      </c>
    </row>
    <row r="43" spans="1:48" x14ac:dyDescent="0.35">
      <c r="A43" s="26">
        <v>113</v>
      </c>
      <c r="B43" s="13">
        <v>2</v>
      </c>
      <c r="C43" s="15">
        <v>4</v>
      </c>
      <c r="D43" s="5" t="s">
        <v>17</v>
      </c>
      <c r="E43" s="5" t="s">
        <v>15</v>
      </c>
      <c r="F43" s="22">
        <v>88</v>
      </c>
      <c r="J43" s="34" t="s">
        <v>21</v>
      </c>
      <c r="L43">
        <v>6</v>
      </c>
      <c r="M43">
        <v>3</v>
      </c>
      <c r="N43">
        <v>1</v>
      </c>
      <c r="O43">
        <v>5</v>
      </c>
      <c r="P43">
        <v>15</v>
      </c>
      <c r="AD43" s="34" t="s">
        <v>21</v>
      </c>
      <c r="AF43">
        <v>3</v>
      </c>
      <c r="AG43">
        <v>4</v>
      </c>
      <c r="AH43">
        <v>3</v>
      </c>
      <c r="AJ43">
        <v>5</v>
      </c>
      <c r="AK43">
        <v>15</v>
      </c>
    </row>
    <row r="44" spans="1:48" x14ac:dyDescent="0.35">
      <c r="A44" s="28">
        <v>114</v>
      </c>
      <c r="B44" s="13">
        <v>2</v>
      </c>
      <c r="C44" s="15">
        <v>4</v>
      </c>
      <c r="D44" s="18" t="s">
        <v>17</v>
      </c>
      <c r="E44" s="18" t="s">
        <v>16</v>
      </c>
      <c r="F44" s="22">
        <v>88</v>
      </c>
      <c r="J44" s="34" t="s">
        <v>30</v>
      </c>
      <c r="K44">
        <v>11</v>
      </c>
      <c r="L44">
        <v>47</v>
      </c>
      <c r="M44">
        <v>9</v>
      </c>
      <c r="N44">
        <v>4</v>
      </c>
      <c r="O44">
        <v>19</v>
      </c>
      <c r="P44">
        <v>90</v>
      </c>
      <c r="AD44" s="34" t="s">
        <v>30</v>
      </c>
      <c r="AE44">
        <v>10</v>
      </c>
      <c r="AF44">
        <v>16</v>
      </c>
      <c r="AG44">
        <v>28</v>
      </c>
      <c r="AH44">
        <v>12</v>
      </c>
      <c r="AI44">
        <v>2</v>
      </c>
      <c r="AJ44">
        <v>22</v>
      </c>
      <c r="AK44">
        <v>90</v>
      </c>
    </row>
    <row r="45" spans="1:48" x14ac:dyDescent="0.35">
      <c r="A45" s="26">
        <v>115</v>
      </c>
      <c r="B45" s="13">
        <v>2</v>
      </c>
      <c r="C45" s="15">
        <v>4</v>
      </c>
      <c r="D45" s="5" t="s">
        <v>18</v>
      </c>
      <c r="E45" s="5" t="s">
        <v>11</v>
      </c>
      <c r="F45" s="22">
        <v>88</v>
      </c>
    </row>
    <row r="46" spans="1:48" x14ac:dyDescent="0.35">
      <c r="A46" s="28">
        <v>116</v>
      </c>
      <c r="B46" s="13">
        <v>2</v>
      </c>
      <c r="C46" s="15">
        <v>4</v>
      </c>
      <c r="D46" s="18" t="s">
        <v>18</v>
      </c>
      <c r="E46" s="18" t="s">
        <v>15</v>
      </c>
      <c r="F46" s="22">
        <v>0</v>
      </c>
      <c r="J46" s="34" t="s">
        <v>1</v>
      </c>
      <c r="K46" s="89" t="s">
        <v>25</v>
      </c>
      <c r="L46" s="89"/>
      <c r="M46" s="89"/>
      <c r="N46" s="89"/>
      <c r="O46" s="89"/>
      <c r="P46" s="89"/>
      <c r="AD46" s="34" t="s">
        <v>1</v>
      </c>
      <c r="AE46" s="89" t="s">
        <v>25</v>
      </c>
      <c r="AF46" s="89"/>
      <c r="AG46" s="89"/>
      <c r="AH46" s="89"/>
      <c r="AI46" s="89"/>
      <c r="AJ46" s="89"/>
    </row>
    <row r="47" spans="1:48" x14ac:dyDescent="0.35">
      <c r="A47" s="26">
        <v>117</v>
      </c>
      <c r="B47" s="13">
        <v>2</v>
      </c>
      <c r="C47" s="15">
        <v>4</v>
      </c>
      <c r="D47" s="5" t="s">
        <v>18</v>
      </c>
      <c r="E47" s="5" t="s">
        <v>16</v>
      </c>
      <c r="F47" s="22">
        <v>0</v>
      </c>
      <c r="K47">
        <v>-2</v>
      </c>
      <c r="L47">
        <v>-1</v>
      </c>
      <c r="M47">
        <v>0</v>
      </c>
      <c r="N47">
        <v>1</v>
      </c>
      <c r="O47">
        <v>2</v>
      </c>
      <c r="P47" t="s">
        <v>33</v>
      </c>
      <c r="AE47">
        <v>-2</v>
      </c>
      <c r="AF47">
        <v>-1</v>
      </c>
      <c r="AG47">
        <v>0</v>
      </c>
      <c r="AH47">
        <v>1</v>
      </c>
      <c r="AI47">
        <v>2</v>
      </c>
      <c r="AJ47" t="s">
        <v>33</v>
      </c>
    </row>
    <row r="48" spans="1:48" x14ac:dyDescent="0.35">
      <c r="A48" s="28">
        <v>118</v>
      </c>
      <c r="B48" s="13">
        <v>2</v>
      </c>
      <c r="C48" s="15">
        <v>4</v>
      </c>
      <c r="D48" s="18" t="s">
        <v>19</v>
      </c>
      <c r="E48" s="18" t="s">
        <v>11</v>
      </c>
      <c r="F48" s="22">
        <v>0</v>
      </c>
      <c r="J48" s="34" t="s">
        <v>56</v>
      </c>
      <c r="K48" s="35">
        <v>0</v>
      </c>
      <c r="L48" s="35">
        <f>SUM((K38/15))*100</f>
        <v>13.333333333333334</v>
      </c>
      <c r="M48" s="35">
        <f t="shared" ref="M48:O48" si="10">SUM((L38/15))*100</f>
        <v>73.333333333333329</v>
      </c>
      <c r="N48" s="35">
        <f t="shared" si="10"/>
        <v>13.333333333333334</v>
      </c>
      <c r="O48" s="35">
        <f t="shared" si="10"/>
        <v>0</v>
      </c>
      <c r="P48" s="35">
        <f>SUM((O38/15))*100</f>
        <v>0</v>
      </c>
      <c r="AD48" s="34" t="s">
        <v>56</v>
      </c>
      <c r="AE48" s="35">
        <f t="shared" ref="AE48" si="11">SUM((AE38/15))*100</f>
        <v>40</v>
      </c>
      <c r="AF48" s="35">
        <f>SUM((AF38/15))*100</f>
        <v>13.333333333333334</v>
      </c>
      <c r="AG48" s="35">
        <f t="shared" ref="AG48:AH48" si="12">SUM((AG38/15))*100</f>
        <v>33.333333333333329</v>
      </c>
      <c r="AH48" s="35">
        <f t="shared" si="12"/>
        <v>13.333333333333334</v>
      </c>
      <c r="AI48" s="35">
        <f>SUM((AI38/15))*100</f>
        <v>0</v>
      </c>
      <c r="AJ48" s="35">
        <f>SUM((AJ38/15))*100</f>
        <v>0</v>
      </c>
      <c r="AK48" s="35"/>
    </row>
    <row r="49" spans="1:36" x14ac:dyDescent="0.35">
      <c r="A49" s="26">
        <v>119</v>
      </c>
      <c r="B49" s="13">
        <v>2</v>
      </c>
      <c r="C49" s="15">
        <v>4</v>
      </c>
      <c r="D49" s="5" t="s">
        <v>19</v>
      </c>
      <c r="E49" s="5" t="s">
        <v>15</v>
      </c>
      <c r="F49" s="22">
        <v>-1</v>
      </c>
      <c r="J49" s="34" t="s">
        <v>57</v>
      </c>
      <c r="K49" s="35">
        <v>0</v>
      </c>
      <c r="L49" s="35">
        <f t="shared" ref="L49:P49" si="13">SUM((K39/15))*100</f>
        <v>0</v>
      </c>
      <c r="M49" s="35">
        <f t="shared" si="13"/>
        <v>33.333333333333329</v>
      </c>
      <c r="N49" s="35">
        <f t="shared" si="13"/>
        <v>6.666666666666667</v>
      </c>
      <c r="O49" s="35">
        <f t="shared" si="13"/>
        <v>0</v>
      </c>
      <c r="P49" s="35">
        <f t="shared" si="13"/>
        <v>60</v>
      </c>
      <c r="AD49" s="34" t="s">
        <v>57</v>
      </c>
      <c r="AE49" s="35">
        <f t="shared" ref="AE49:AJ49" si="14">SUM((AE39/15))*100</f>
        <v>0</v>
      </c>
      <c r="AF49" s="35">
        <f t="shared" si="14"/>
        <v>6.666666666666667</v>
      </c>
      <c r="AG49" s="35">
        <f t="shared" si="14"/>
        <v>6.666666666666667</v>
      </c>
      <c r="AH49" s="35">
        <f t="shared" si="14"/>
        <v>6.666666666666667</v>
      </c>
      <c r="AI49" s="35">
        <f t="shared" si="14"/>
        <v>0</v>
      </c>
      <c r="AJ49" s="35">
        <f t="shared" si="14"/>
        <v>80</v>
      </c>
    </row>
    <row r="50" spans="1:36" x14ac:dyDescent="0.35">
      <c r="A50" s="28">
        <v>120</v>
      </c>
      <c r="B50" s="13">
        <v>2</v>
      </c>
      <c r="C50" s="15">
        <v>4</v>
      </c>
      <c r="D50" s="18" t="s">
        <v>19</v>
      </c>
      <c r="E50" s="18" t="s">
        <v>16</v>
      </c>
      <c r="F50" s="22">
        <v>0</v>
      </c>
      <c r="J50" s="34" t="s">
        <v>58</v>
      </c>
      <c r="K50" s="35">
        <v>0</v>
      </c>
      <c r="L50" s="35">
        <f t="shared" ref="L50:P50" si="15">SUM((K40/15))*100</f>
        <v>13.333333333333334</v>
      </c>
      <c r="M50" s="35">
        <f t="shared" si="15"/>
        <v>40</v>
      </c>
      <c r="N50" s="35">
        <f t="shared" si="15"/>
        <v>13.333333333333334</v>
      </c>
      <c r="O50" s="35">
        <f t="shared" si="15"/>
        <v>0</v>
      </c>
      <c r="P50" s="35">
        <f t="shared" si="15"/>
        <v>33.333333333333329</v>
      </c>
      <c r="AD50" s="34" t="s">
        <v>58</v>
      </c>
      <c r="AE50" s="35">
        <f t="shared" ref="AE50:AJ50" si="16">SUM((AE40/15))*100</f>
        <v>13.333333333333334</v>
      </c>
      <c r="AF50" s="35">
        <f t="shared" si="16"/>
        <v>13.333333333333334</v>
      </c>
      <c r="AG50" s="35">
        <f t="shared" si="16"/>
        <v>26.666666666666668</v>
      </c>
      <c r="AH50" s="35">
        <f t="shared" si="16"/>
        <v>13.333333333333334</v>
      </c>
      <c r="AI50" s="35">
        <f t="shared" si="16"/>
        <v>0</v>
      </c>
      <c r="AJ50" s="35">
        <f t="shared" si="16"/>
        <v>33.333333333333329</v>
      </c>
    </row>
    <row r="51" spans="1:36" x14ac:dyDescent="0.35">
      <c r="A51" s="26">
        <v>121</v>
      </c>
      <c r="B51" s="13">
        <v>2</v>
      </c>
      <c r="C51" s="15">
        <v>4</v>
      </c>
      <c r="D51" s="5" t="s">
        <v>20</v>
      </c>
      <c r="E51" s="5" t="s">
        <v>11</v>
      </c>
      <c r="F51" s="22">
        <v>0</v>
      </c>
      <c r="J51" s="34" t="s">
        <v>59</v>
      </c>
      <c r="K51" s="35">
        <v>0</v>
      </c>
      <c r="L51" s="35">
        <f t="shared" ref="L51:P51" si="17">SUM((K41/15))*100</f>
        <v>33.333333333333329</v>
      </c>
      <c r="M51" s="35">
        <f t="shared" si="17"/>
        <v>53.333333333333336</v>
      </c>
      <c r="N51" s="35">
        <f t="shared" si="17"/>
        <v>6.666666666666667</v>
      </c>
      <c r="O51" s="35">
        <f t="shared" si="17"/>
        <v>6.666666666666667</v>
      </c>
      <c r="P51" s="35">
        <f t="shared" si="17"/>
        <v>0</v>
      </c>
      <c r="AD51" s="34" t="s">
        <v>59</v>
      </c>
      <c r="AE51" s="35">
        <f t="shared" ref="AE51:AJ51" si="18">SUM((AE41/15))*100</f>
        <v>0</v>
      </c>
      <c r="AF51" s="35">
        <f t="shared" si="18"/>
        <v>26.666666666666668</v>
      </c>
      <c r="AG51" s="35">
        <f t="shared" si="18"/>
        <v>53.333333333333336</v>
      </c>
      <c r="AH51" s="35">
        <f t="shared" si="18"/>
        <v>13.333333333333334</v>
      </c>
      <c r="AI51" s="35">
        <f t="shared" si="18"/>
        <v>6.666666666666667</v>
      </c>
      <c r="AJ51" s="35">
        <f t="shared" si="18"/>
        <v>0</v>
      </c>
    </row>
    <row r="52" spans="1:36" x14ac:dyDescent="0.35">
      <c r="A52" s="28">
        <v>122</v>
      </c>
      <c r="B52" s="13">
        <v>2</v>
      </c>
      <c r="C52" s="15">
        <v>4</v>
      </c>
      <c r="D52" s="18" t="s">
        <v>20</v>
      </c>
      <c r="E52" s="18" t="s">
        <v>15</v>
      </c>
      <c r="F52" s="22">
        <v>0</v>
      </c>
      <c r="J52" s="34" t="s">
        <v>60</v>
      </c>
      <c r="K52" s="35">
        <v>0</v>
      </c>
      <c r="L52" s="35">
        <f t="shared" ref="L52:P52" si="19">SUM((K42/15))*100</f>
        <v>13.333333333333334</v>
      </c>
      <c r="M52" s="35">
        <f t="shared" si="19"/>
        <v>73.333333333333329</v>
      </c>
      <c r="N52" s="35">
        <f t="shared" si="19"/>
        <v>0</v>
      </c>
      <c r="O52" s="35">
        <f t="shared" si="19"/>
        <v>13.333333333333334</v>
      </c>
      <c r="P52" s="35">
        <f t="shared" si="19"/>
        <v>0</v>
      </c>
      <c r="AD52" s="34" t="s">
        <v>60</v>
      </c>
      <c r="AE52" s="35">
        <f t="shared" ref="AE52:AJ52" si="20">SUM((AE42/15))*100</f>
        <v>13.333333333333334</v>
      </c>
      <c r="AF52" s="35">
        <f t="shared" si="20"/>
        <v>26.666666666666668</v>
      </c>
      <c r="AG52" s="35">
        <f t="shared" si="20"/>
        <v>40</v>
      </c>
      <c r="AH52" s="35">
        <f t="shared" si="20"/>
        <v>13.333333333333334</v>
      </c>
      <c r="AI52" s="35">
        <f t="shared" si="20"/>
        <v>6.666666666666667</v>
      </c>
      <c r="AJ52" s="35">
        <f t="shared" si="20"/>
        <v>0</v>
      </c>
    </row>
    <row r="53" spans="1:36" x14ac:dyDescent="0.35">
      <c r="A53" s="26">
        <v>123</v>
      </c>
      <c r="B53" s="13">
        <v>2</v>
      </c>
      <c r="C53" s="15">
        <v>4</v>
      </c>
      <c r="D53" s="5" t="s">
        <v>20</v>
      </c>
      <c r="E53" s="5" t="s">
        <v>16</v>
      </c>
      <c r="F53" s="22">
        <v>0</v>
      </c>
      <c r="J53" s="34" t="s">
        <v>61</v>
      </c>
      <c r="K53" s="35">
        <v>0</v>
      </c>
      <c r="L53" s="35">
        <f t="shared" ref="L53:P53" si="21">SUM((K43/15))*100</f>
        <v>0</v>
      </c>
      <c r="M53" s="35">
        <f t="shared" si="21"/>
        <v>40</v>
      </c>
      <c r="N53" s="35">
        <f t="shared" si="21"/>
        <v>20</v>
      </c>
      <c r="O53" s="35">
        <f t="shared" si="21"/>
        <v>6.666666666666667</v>
      </c>
      <c r="P53" s="35">
        <f t="shared" si="21"/>
        <v>33.333333333333329</v>
      </c>
      <c r="AD53" s="34" t="s">
        <v>61</v>
      </c>
      <c r="AE53" s="35">
        <f t="shared" ref="AE53:AJ53" si="22">SUM((AE43/15))*100</f>
        <v>0</v>
      </c>
      <c r="AF53" s="35">
        <f t="shared" si="22"/>
        <v>20</v>
      </c>
      <c r="AG53" s="35">
        <f t="shared" si="22"/>
        <v>26.666666666666668</v>
      </c>
      <c r="AH53" s="35">
        <f t="shared" si="22"/>
        <v>20</v>
      </c>
      <c r="AI53" s="35">
        <f t="shared" si="22"/>
        <v>0</v>
      </c>
      <c r="AJ53" s="35">
        <f t="shared" si="22"/>
        <v>33.333333333333329</v>
      </c>
    </row>
    <row r="54" spans="1:36" x14ac:dyDescent="0.35">
      <c r="A54" s="28">
        <v>124</v>
      </c>
      <c r="B54" s="13">
        <v>2</v>
      </c>
      <c r="C54" s="15">
        <v>4</v>
      </c>
      <c r="D54" s="18" t="s">
        <v>21</v>
      </c>
      <c r="E54" s="18" t="s">
        <v>11</v>
      </c>
      <c r="F54" s="22">
        <v>0</v>
      </c>
    </row>
    <row r="55" spans="1:36" x14ac:dyDescent="0.35">
      <c r="A55" s="26">
        <v>125</v>
      </c>
      <c r="B55" s="13">
        <v>2</v>
      </c>
      <c r="C55" s="15">
        <v>4</v>
      </c>
      <c r="D55" s="5" t="s">
        <v>21</v>
      </c>
      <c r="E55" s="5" t="s">
        <v>15</v>
      </c>
      <c r="F55" s="22">
        <v>0</v>
      </c>
    </row>
    <row r="56" spans="1:36" x14ac:dyDescent="0.35">
      <c r="A56" s="28">
        <v>126</v>
      </c>
      <c r="B56" s="13">
        <v>2</v>
      </c>
      <c r="C56" s="15">
        <v>4</v>
      </c>
      <c r="D56" s="18" t="s">
        <v>21</v>
      </c>
      <c r="E56" s="18" t="s">
        <v>16</v>
      </c>
      <c r="F56" s="22">
        <v>88</v>
      </c>
    </row>
    <row r="57" spans="1:36" x14ac:dyDescent="0.35">
      <c r="A57" s="26">
        <v>127</v>
      </c>
      <c r="B57" s="13">
        <v>2</v>
      </c>
      <c r="C57" s="16">
        <v>5</v>
      </c>
      <c r="D57" s="22" t="s">
        <v>12</v>
      </c>
      <c r="E57" s="5" t="s">
        <v>11</v>
      </c>
      <c r="F57" s="22">
        <v>0</v>
      </c>
    </row>
    <row r="58" spans="1:36" x14ac:dyDescent="0.35">
      <c r="A58" s="28">
        <v>128</v>
      </c>
      <c r="B58" s="13">
        <v>2</v>
      </c>
      <c r="C58" s="16">
        <v>5</v>
      </c>
      <c r="D58" s="18" t="s">
        <v>12</v>
      </c>
      <c r="E58" s="18" t="s">
        <v>15</v>
      </c>
      <c r="F58" s="22">
        <v>0</v>
      </c>
    </row>
    <row r="59" spans="1:36" x14ac:dyDescent="0.35">
      <c r="A59" s="26">
        <v>129</v>
      </c>
      <c r="B59" s="13">
        <v>2</v>
      </c>
      <c r="C59" s="16">
        <v>5</v>
      </c>
      <c r="D59" s="5" t="s">
        <v>12</v>
      </c>
      <c r="E59" s="5" t="s">
        <v>16</v>
      </c>
      <c r="F59" s="22">
        <v>0</v>
      </c>
    </row>
    <row r="60" spans="1:36" x14ac:dyDescent="0.35">
      <c r="A60" s="28">
        <v>130</v>
      </c>
      <c r="B60" s="13">
        <v>2</v>
      </c>
      <c r="C60" s="16">
        <v>5</v>
      </c>
      <c r="D60" s="18" t="s">
        <v>17</v>
      </c>
      <c r="E60" s="18" t="s">
        <v>11</v>
      </c>
      <c r="F60" s="22">
        <v>0</v>
      </c>
    </row>
    <row r="61" spans="1:36" x14ac:dyDescent="0.35">
      <c r="A61" s="26">
        <v>131</v>
      </c>
      <c r="B61" s="13">
        <v>2</v>
      </c>
      <c r="C61" s="16">
        <v>5</v>
      </c>
      <c r="D61" s="5" t="s">
        <v>17</v>
      </c>
      <c r="E61" s="5" t="s">
        <v>15</v>
      </c>
      <c r="F61" s="22">
        <v>88</v>
      </c>
    </row>
    <row r="62" spans="1:36" x14ac:dyDescent="0.35">
      <c r="A62" s="28">
        <v>132</v>
      </c>
      <c r="B62" s="13">
        <v>2</v>
      </c>
      <c r="C62" s="16">
        <v>5</v>
      </c>
      <c r="D62" s="18" t="s">
        <v>17</v>
      </c>
      <c r="E62" s="18" t="s">
        <v>16</v>
      </c>
      <c r="F62" s="22">
        <v>88</v>
      </c>
    </row>
    <row r="63" spans="1:36" x14ac:dyDescent="0.35">
      <c r="A63" s="26">
        <v>133</v>
      </c>
      <c r="B63" s="13">
        <v>2</v>
      </c>
      <c r="C63" s="16">
        <v>5</v>
      </c>
      <c r="D63" s="5" t="s">
        <v>18</v>
      </c>
      <c r="E63" s="5" t="s">
        <v>11</v>
      </c>
      <c r="F63" s="22">
        <v>88</v>
      </c>
    </row>
    <row r="64" spans="1:36" ht="15" customHeight="1" x14ac:dyDescent="0.35">
      <c r="A64" s="28">
        <v>134</v>
      </c>
      <c r="B64" s="13">
        <v>2</v>
      </c>
      <c r="C64" s="16">
        <v>5</v>
      </c>
      <c r="D64" s="18" t="s">
        <v>18</v>
      </c>
      <c r="E64" s="18" t="s">
        <v>15</v>
      </c>
      <c r="F64" s="22">
        <v>0</v>
      </c>
    </row>
    <row r="65" spans="1:48" ht="15" customHeight="1" x14ac:dyDescent="0.35">
      <c r="A65" s="26">
        <v>135</v>
      </c>
      <c r="B65" s="13">
        <v>2</v>
      </c>
      <c r="C65" s="16">
        <v>5</v>
      </c>
      <c r="D65" s="5" t="s">
        <v>18</v>
      </c>
      <c r="E65" s="5" t="s">
        <v>16</v>
      </c>
      <c r="F65" s="22">
        <v>-1</v>
      </c>
      <c r="J65" s="93" t="s">
        <v>62</v>
      </c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50"/>
      <c r="AD65" s="93" t="s">
        <v>54</v>
      </c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</row>
    <row r="66" spans="1:48" ht="15" customHeight="1" thickBot="1" x14ac:dyDescent="0.4">
      <c r="A66" s="28">
        <v>136</v>
      </c>
      <c r="B66" s="13">
        <v>2</v>
      </c>
      <c r="C66" s="16">
        <v>5</v>
      </c>
      <c r="D66" s="18" t="s">
        <v>19</v>
      </c>
      <c r="E66" s="18" t="s">
        <v>11</v>
      </c>
      <c r="F66" s="22">
        <v>0</v>
      </c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51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</row>
    <row r="67" spans="1:48" ht="15" customHeight="1" thickTop="1" x14ac:dyDescent="0.35">
      <c r="A67" s="26">
        <v>137</v>
      </c>
      <c r="B67" s="13">
        <v>2</v>
      </c>
      <c r="C67" s="16">
        <v>5</v>
      </c>
      <c r="D67" s="5" t="s">
        <v>19</v>
      </c>
      <c r="E67" s="5" t="s">
        <v>15</v>
      </c>
      <c r="F67" s="22">
        <v>-1</v>
      </c>
    </row>
    <row r="68" spans="1:48" x14ac:dyDescent="0.35">
      <c r="A68" s="28">
        <v>138</v>
      </c>
      <c r="B68" s="13">
        <v>2</v>
      </c>
      <c r="C68" s="16">
        <v>5</v>
      </c>
      <c r="D68" s="18" t="s">
        <v>19</v>
      </c>
      <c r="E68" s="18" t="s">
        <v>16</v>
      </c>
      <c r="F68" s="22">
        <v>-1</v>
      </c>
      <c r="J68" s="33" t="s">
        <v>31</v>
      </c>
      <c r="K68" s="33" t="s">
        <v>32</v>
      </c>
      <c r="AD68" s="33" t="s">
        <v>31</v>
      </c>
      <c r="AE68" s="33" t="s">
        <v>32</v>
      </c>
    </row>
    <row r="69" spans="1:48" x14ac:dyDescent="0.35">
      <c r="A69" s="26">
        <v>139</v>
      </c>
      <c r="B69" s="13">
        <v>2</v>
      </c>
      <c r="C69" s="16">
        <v>5</v>
      </c>
      <c r="D69" s="5" t="s">
        <v>20</v>
      </c>
      <c r="E69" s="5" t="s">
        <v>11</v>
      </c>
      <c r="F69" s="22">
        <v>0</v>
      </c>
      <c r="J69" s="33" t="s">
        <v>29</v>
      </c>
      <c r="K69">
        <v>-1</v>
      </c>
      <c r="L69">
        <v>0</v>
      </c>
      <c r="M69">
        <v>1</v>
      </c>
      <c r="N69">
        <v>2</v>
      </c>
      <c r="O69">
        <v>88</v>
      </c>
      <c r="P69" t="s">
        <v>30</v>
      </c>
      <c r="AD69" s="33" t="s">
        <v>29</v>
      </c>
      <c r="AE69">
        <v>-2</v>
      </c>
      <c r="AF69">
        <v>-1</v>
      </c>
      <c r="AG69">
        <v>0</v>
      </c>
      <c r="AH69">
        <v>1</v>
      </c>
      <c r="AI69">
        <v>2</v>
      </c>
      <c r="AJ69">
        <v>88</v>
      </c>
      <c r="AK69" t="s">
        <v>30</v>
      </c>
    </row>
    <row r="70" spans="1:48" x14ac:dyDescent="0.35">
      <c r="A70" s="28">
        <v>140</v>
      </c>
      <c r="B70" s="13">
        <v>2</v>
      </c>
      <c r="C70" s="16">
        <v>5</v>
      </c>
      <c r="D70" s="18" t="s">
        <v>20</v>
      </c>
      <c r="E70" s="18" t="s">
        <v>15</v>
      </c>
      <c r="F70" s="22">
        <v>0</v>
      </c>
      <c r="J70" s="34" t="s">
        <v>11</v>
      </c>
      <c r="K70">
        <v>1</v>
      </c>
      <c r="L70">
        <v>20</v>
      </c>
      <c r="M70">
        <v>1</v>
      </c>
      <c r="N70">
        <v>3</v>
      </c>
      <c r="O70">
        <v>5</v>
      </c>
      <c r="P70">
        <v>30</v>
      </c>
      <c r="AD70" s="34" t="s">
        <v>11</v>
      </c>
      <c r="AE70">
        <v>2</v>
      </c>
      <c r="AF70">
        <v>7</v>
      </c>
      <c r="AG70">
        <v>10</v>
      </c>
      <c r="AH70">
        <v>2</v>
      </c>
      <c r="AI70">
        <v>2</v>
      </c>
      <c r="AJ70">
        <v>7</v>
      </c>
      <c r="AK70">
        <v>30</v>
      </c>
    </row>
    <row r="71" spans="1:48" x14ac:dyDescent="0.35">
      <c r="A71" s="26">
        <v>141</v>
      </c>
      <c r="B71" s="13">
        <v>2</v>
      </c>
      <c r="C71" s="16">
        <v>5</v>
      </c>
      <c r="D71" s="5" t="s">
        <v>20</v>
      </c>
      <c r="E71" s="5" t="s">
        <v>16</v>
      </c>
      <c r="F71" s="22">
        <v>-1</v>
      </c>
      <c r="J71" s="34" t="s">
        <v>15</v>
      </c>
      <c r="K71">
        <v>3</v>
      </c>
      <c r="L71">
        <v>19</v>
      </c>
      <c r="M71">
        <v>4</v>
      </c>
      <c r="O71">
        <v>4</v>
      </c>
      <c r="P71">
        <v>30</v>
      </c>
      <c r="AD71" s="34" t="s">
        <v>15</v>
      </c>
      <c r="AF71">
        <v>4</v>
      </c>
      <c r="AG71">
        <v>15</v>
      </c>
      <c r="AH71">
        <v>6</v>
      </c>
      <c r="AJ71">
        <v>5</v>
      </c>
      <c r="AK71">
        <v>30</v>
      </c>
    </row>
    <row r="72" spans="1:48" x14ac:dyDescent="0.35">
      <c r="A72" s="28">
        <v>142</v>
      </c>
      <c r="B72" s="13">
        <v>2</v>
      </c>
      <c r="C72" s="16">
        <v>5</v>
      </c>
      <c r="D72" s="18" t="s">
        <v>21</v>
      </c>
      <c r="E72" s="18" t="s">
        <v>11</v>
      </c>
      <c r="F72" s="22">
        <v>0</v>
      </c>
      <c r="J72" s="34" t="s">
        <v>16</v>
      </c>
      <c r="K72">
        <v>7</v>
      </c>
      <c r="L72">
        <v>8</v>
      </c>
      <c r="M72">
        <v>4</v>
      </c>
      <c r="N72">
        <v>1</v>
      </c>
      <c r="O72">
        <v>10</v>
      </c>
      <c r="P72">
        <v>30</v>
      </c>
      <c r="AD72" s="34" t="s">
        <v>16</v>
      </c>
      <c r="AE72">
        <v>8</v>
      </c>
      <c r="AF72">
        <v>5</v>
      </c>
      <c r="AG72">
        <v>3</v>
      </c>
      <c r="AH72">
        <v>4</v>
      </c>
      <c r="AJ72">
        <v>10</v>
      </c>
      <c r="AK72">
        <v>30</v>
      </c>
    </row>
    <row r="73" spans="1:48" x14ac:dyDescent="0.35">
      <c r="A73" s="26">
        <v>143</v>
      </c>
      <c r="B73" s="13">
        <v>2</v>
      </c>
      <c r="C73" s="16">
        <v>5</v>
      </c>
      <c r="D73" s="5" t="s">
        <v>21</v>
      </c>
      <c r="E73" s="5" t="s">
        <v>15</v>
      </c>
      <c r="F73" s="22">
        <v>1</v>
      </c>
      <c r="J73" s="34" t="s">
        <v>30</v>
      </c>
      <c r="K73">
        <v>11</v>
      </c>
      <c r="L73">
        <v>47</v>
      </c>
      <c r="M73">
        <v>9</v>
      </c>
      <c r="N73">
        <v>4</v>
      </c>
      <c r="O73">
        <v>19</v>
      </c>
      <c r="P73">
        <v>90</v>
      </c>
      <c r="AD73" s="34" t="s">
        <v>30</v>
      </c>
      <c r="AE73">
        <v>10</v>
      </c>
      <c r="AF73">
        <v>16</v>
      </c>
      <c r="AG73">
        <v>28</v>
      </c>
      <c r="AH73">
        <v>12</v>
      </c>
      <c r="AI73">
        <v>2</v>
      </c>
      <c r="AJ73">
        <v>22</v>
      </c>
      <c r="AK73">
        <v>90</v>
      </c>
    </row>
    <row r="74" spans="1:48" x14ac:dyDescent="0.35">
      <c r="A74" s="28">
        <v>144</v>
      </c>
      <c r="B74" s="13">
        <v>2</v>
      </c>
      <c r="C74" s="16">
        <v>5</v>
      </c>
      <c r="D74" s="18" t="s">
        <v>21</v>
      </c>
      <c r="E74" s="18" t="s">
        <v>16</v>
      </c>
      <c r="F74" s="22">
        <v>88</v>
      </c>
      <c r="AD74" s="34"/>
    </row>
    <row r="75" spans="1:48" x14ac:dyDescent="0.35">
      <c r="A75" s="26">
        <v>145</v>
      </c>
      <c r="B75" s="13">
        <v>2</v>
      </c>
      <c r="C75" s="17">
        <v>6</v>
      </c>
      <c r="D75" s="22" t="s">
        <v>12</v>
      </c>
      <c r="E75" s="5" t="s">
        <v>11</v>
      </c>
      <c r="F75" s="22">
        <v>-1</v>
      </c>
      <c r="J75" s="34" t="s">
        <v>2</v>
      </c>
      <c r="K75" s="89" t="s">
        <v>25</v>
      </c>
      <c r="L75" s="89"/>
      <c r="M75" s="89"/>
      <c r="N75" s="89"/>
      <c r="O75" s="89"/>
      <c r="P75" s="89"/>
      <c r="AD75" s="34" t="s">
        <v>2</v>
      </c>
      <c r="AE75" s="89" t="s">
        <v>25</v>
      </c>
      <c r="AF75" s="89"/>
      <c r="AG75" s="89"/>
      <c r="AH75" s="89"/>
      <c r="AI75" s="89"/>
      <c r="AJ75" s="89"/>
    </row>
    <row r="76" spans="1:48" x14ac:dyDescent="0.35">
      <c r="A76" s="28">
        <v>146</v>
      </c>
      <c r="B76" s="13">
        <v>2</v>
      </c>
      <c r="C76" s="17">
        <v>6</v>
      </c>
      <c r="D76" s="18" t="s">
        <v>12</v>
      </c>
      <c r="E76" s="18" t="s">
        <v>15</v>
      </c>
      <c r="F76" s="22">
        <v>0</v>
      </c>
      <c r="K76">
        <v>-2</v>
      </c>
      <c r="L76">
        <v>-1</v>
      </c>
      <c r="M76">
        <v>0</v>
      </c>
      <c r="N76">
        <v>1</v>
      </c>
      <c r="O76">
        <v>2</v>
      </c>
      <c r="P76" t="s">
        <v>33</v>
      </c>
      <c r="AE76">
        <v>-2</v>
      </c>
      <c r="AF76">
        <v>-1</v>
      </c>
      <c r="AG76">
        <v>0</v>
      </c>
      <c r="AH76">
        <v>1</v>
      </c>
      <c r="AI76">
        <v>2</v>
      </c>
      <c r="AJ76" t="s">
        <v>33</v>
      </c>
    </row>
    <row r="77" spans="1:48" x14ac:dyDescent="0.35">
      <c r="A77" s="26">
        <v>147</v>
      </c>
      <c r="B77" s="13">
        <v>2</v>
      </c>
      <c r="C77" s="17">
        <v>6</v>
      </c>
      <c r="D77" s="5" t="s">
        <v>12</v>
      </c>
      <c r="E77" s="5" t="s">
        <v>16</v>
      </c>
      <c r="F77" s="22">
        <v>-1</v>
      </c>
      <c r="J77" s="34" t="s">
        <v>11</v>
      </c>
      <c r="K77" s="35">
        <v>0</v>
      </c>
      <c r="L77" s="35">
        <f t="shared" ref="L77:P78" si="23">SUM((K70/30))*100</f>
        <v>3.3333333333333335</v>
      </c>
      <c r="M77" s="35">
        <f t="shared" si="23"/>
        <v>66.666666666666657</v>
      </c>
      <c r="N77" s="35">
        <f t="shared" si="23"/>
        <v>3.3333333333333335</v>
      </c>
      <c r="O77" s="35">
        <f t="shared" si="23"/>
        <v>10</v>
      </c>
      <c r="P77" s="35">
        <f t="shared" si="23"/>
        <v>16.666666666666664</v>
      </c>
      <c r="AD77" s="34" t="s">
        <v>11</v>
      </c>
      <c r="AE77" s="35">
        <f>SUM((AE70/30))*100</f>
        <v>6.666666666666667</v>
      </c>
      <c r="AF77" s="35">
        <f>SUM((AF70/30))*100</f>
        <v>23.333333333333332</v>
      </c>
      <c r="AG77" s="35">
        <f t="shared" ref="AG77:AJ77" si="24">SUM((AG70/30))*100</f>
        <v>33.333333333333329</v>
      </c>
      <c r="AH77" s="35">
        <f t="shared" si="24"/>
        <v>6.666666666666667</v>
      </c>
      <c r="AI77" s="35">
        <f t="shared" si="24"/>
        <v>6.666666666666667</v>
      </c>
      <c r="AJ77" s="35">
        <f t="shared" si="24"/>
        <v>23.333333333333332</v>
      </c>
    </row>
    <row r="78" spans="1:48" x14ac:dyDescent="0.35">
      <c r="A78" s="28">
        <v>148</v>
      </c>
      <c r="B78" s="13">
        <v>2</v>
      </c>
      <c r="C78" s="17">
        <v>6</v>
      </c>
      <c r="D78" s="18" t="s">
        <v>17</v>
      </c>
      <c r="E78" s="18" t="s">
        <v>11</v>
      </c>
      <c r="F78" s="22">
        <v>0</v>
      </c>
      <c r="J78" s="34" t="s">
        <v>15</v>
      </c>
      <c r="K78" s="35">
        <v>0</v>
      </c>
      <c r="L78" s="35">
        <f t="shared" si="23"/>
        <v>10</v>
      </c>
      <c r="M78" s="35">
        <f t="shared" si="23"/>
        <v>63.333333333333329</v>
      </c>
      <c r="N78" s="35">
        <f t="shared" si="23"/>
        <v>13.333333333333334</v>
      </c>
      <c r="O78" s="35">
        <f t="shared" si="23"/>
        <v>0</v>
      </c>
      <c r="P78" s="35">
        <f t="shared" si="23"/>
        <v>13.333333333333334</v>
      </c>
      <c r="AD78" s="34" t="s">
        <v>15</v>
      </c>
      <c r="AE78" s="35">
        <f t="shared" ref="AE78:AF78" si="25">SUM((AE71/30))*100</f>
        <v>0</v>
      </c>
      <c r="AF78" s="35">
        <f t="shared" si="25"/>
        <v>13.333333333333334</v>
      </c>
      <c r="AG78" s="35">
        <f t="shared" ref="AG78:AJ78" si="26">SUM((AG71/30))*100</f>
        <v>50</v>
      </c>
      <c r="AH78" s="35">
        <f t="shared" si="26"/>
        <v>20</v>
      </c>
      <c r="AI78" s="35">
        <f t="shared" si="26"/>
        <v>0</v>
      </c>
      <c r="AJ78" s="35">
        <f t="shared" si="26"/>
        <v>16.666666666666664</v>
      </c>
    </row>
    <row r="79" spans="1:48" x14ac:dyDescent="0.35">
      <c r="A79" s="26">
        <v>149</v>
      </c>
      <c r="B79" s="13">
        <v>2</v>
      </c>
      <c r="C79" s="17">
        <v>6</v>
      </c>
      <c r="D79" s="5" t="s">
        <v>17</v>
      </c>
      <c r="E79" s="5" t="s">
        <v>15</v>
      </c>
      <c r="F79" s="22">
        <v>88</v>
      </c>
      <c r="J79" s="34" t="s">
        <v>16</v>
      </c>
      <c r="K79" s="35">
        <v>0</v>
      </c>
      <c r="L79" s="35">
        <f t="shared" ref="L79:P79" si="27">SUM((K72/30))*100</f>
        <v>23.333333333333332</v>
      </c>
      <c r="M79" s="35">
        <f t="shared" si="27"/>
        <v>26.666666666666668</v>
      </c>
      <c r="N79" s="35">
        <f t="shared" si="27"/>
        <v>13.333333333333334</v>
      </c>
      <c r="O79" s="35">
        <f t="shared" si="27"/>
        <v>3.3333333333333335</v>
      </c>
      <c r="P79" s="35">
        <f t="shared" si="27"/>
        <v>33.333333333333329</v>
      </c>
      <c r="AD79" s="34" t="s">
        <v>16</v>
      </c>
      <c r="AE79" s="35">
        <f t="shared" ref="AE79:AF79" si="28">SUM((AE72/30))*100</f>
        <v>26.666666666666668</v>
      </c>
      <c r="AF79" s="35">
        <f t="shared" si="28"/>
        <v>16.666666666666664</v>
      </c>
      <c r="AG79" s="35">
        <f t="shared" ref="AG79:AJ79" si="29">SUM((AG72/30))*100</f>
        <v>10</v>
      </c>
      <c r="AH79" s="35">
        <f t="shared" si="29"/>
        <v>13.333333333333334</v>
      </c>
      <c r="AI79" s="35">
        <f t="shared" si="29"/>
        <v>0</v>
      </c>
      <c r="AJ79" s="35">
        <f t="shared" si="29"/>
        <v>33.333333333333329</v>
      </c>
    </row>
    <row r="80" spans="1:48" x14ac:dyDescent="0.35">
      <c r="A80" s="28">
        <v>150</v>
      </c>
      <c r="B80" s="13">
        <v>2</v>
      </c>
      <c r="C80" s="17">
        <v>6</v>
      </c>
      <c r="D80" s="18" t="s">
        <v>17</v>
      </c>
      <c r="E80" s="18" t="s">
        <v>16</v>
      </c>
      <c r="F80" s="22">
        <v>88</v>
      </c>
    </row>
    <row r="81" spans="1:8" x14ac:dyDescent="0.35">
      <c r="A81" s="26">
        <v>151</v>
      </c>
      <c r="B81" s="13">
        <v>2</v>
      </c>
      <c r="C81" s="17">
        <v>6</v>
      </c>
      <c r="D81" s="5" t="s">
        <v>18</v>
      </c>
      <c r="E81" s="5" t="s">
        <v>11</v>
      </c>
      <c r="F81" s="22">
        <v>88</v>
      </c>
    </row>
    <row r="82" spans="1:8" x14ac:dyDescent="0.35">
      <c r="A82" s="28">
        <v>152</v>
      </c>
      <c r="B82" s="13">
        <v>2</v>
      </c>
      <c r="C82" s="17">
        <v>6</v>
      </c>
      <c r="D82" s="18" t="s">
        <v>18</v>
      </c>
      <c r="E82" s="18" t="s">
        <v>15</v>
      </c>
      <c r="F82" s="22">
        <v>0</v>
      </c>
    </row>
    <row r="83" spans="1:8" x14ac:dyDescent="0.35">
      <c r="A83" s="26">
        <v>153</v>
      </c>
      <c r="B83" s="13">
        <v>2</v>
      </c>
      <c r="C83" s="17">
        <v>6</v>
      </c>
      <c r="D83" s="5" t="s">
        <v>18</v>
      </c>
      <c r="E83" s="5" t="s">
        <v>16</v>
      </c>
      <c r="F83" s="22">
        <v>-1</v>
      </c>
    </row>
    <row r="84" spans="1:8" x14ac:dyDescent="0.35">
      <c r="A84" s="28">
        <v>154</v>
      </c>
      <c r="B84" s="13">
        <v>2</v>
      </c>
      <c r="C84" s="17">
        <v>6</v>
      </c>
      <c r="D84" s="18" t="s">
        <v>19</v>
      </c>
      <c r="E84" s="18" t="s">
        <v>11</v>
      </c>
      <c r="F84" s="22">
        <v>0</v>
      </c>
    </row>
    <row r="85" spans="1:8" x14ac:dyDescent="0.35">
      <c r="A85" s="26">
        <v>155</v>
      </c>
      <c r="B85" s="13">
        <v>2</v>
      </c>
      <c r="C85" s="17">
        <v>6</v>
      </c>
      <c r="D85" s="5" t="s">
        <v>19</v>
      </c>
      <c r="E85" s="5" t="s">
        <v>15</v>
      </c>
      <c r="F85" s="22">
        <v>-1</v>
      </c>
    </row>
    <row r="86" spans="1:8" x14ac:dyDescent="0.35">
      <c r="A86" s="28">
        <v>156</v>
      </c>
      <c r="B86" s="13">
        <v>2</v>
      </c>
      <c r="C86" s="17">
        <v>6</v>
      </c>
      <c r="D86" s="18" t="s">
        <v>19</v>
      </c>
      <c r="E86" s="18" t="s">
        <v>16</v>
      </c>
      <c r="F86" s="22">
        <v>-1</v>
      </c>
    </row>
    <row r="87" spans="1:8" x14ac:dyDescent="0.35">
      <c r="A87" s="26">
        <v>157</v>
      </c>
      <c r="B87" s="13">
        <v>2</v>
      </c>
      <c r="C87" s="17">
        <v>6</v>
      </c>
      <c r="D87" s="5" t="s">
        <v>20</v>
      </c>
      <c r="E87" s="5" t="s">
        <v>11</v>
      </c>
      <c r="F87" s="22">
        <v>0</v>
      </c>
    </row>
    <row r="88" spans="1:8" x14ac:dyDescent="0.35">
      <c r="A88" s="28">
        <v>158</v>
      </c>
      <c r="B88" s="13">
        <v>2</v>
      </c>
      <c r="C88" s="17">
        <v>6</v>
      </c>
      <c r="D88" s="18" t="s">
        <v>20</v>
      </c>
      <c r="E88" s="18" t="s">
        <v>15</v>
      </c>
      <c r="F88" s="22">
        <v>0</v>
      </c>
    </row>
    <row r="89" spans="1:8" x14ac:dyDescent="0.35">
      <c r="A89" s="26">
        <v>159</v>
      </c>
      <c r="B89" s="13">
        <v>2</v>
      </c>
      <c r="C89" s="17">
        <v>6</v>
      </c>
      <c r="D89" s="5" t="s">
        <v>20</v>
      </c>
      <c r="E89" s="5" t="s">
        <v>16</v>
      </c>
      <c r="F89" s="22">
        <v>-1</v>
      </c>
    </row>
    <row r="90" spans="1:8" x14ac:dyDescent="0.35">
      <c r="A90" s="28">
        <v>160</v>
      </c>
      <c r="B90" s="13">
        <v>2</v>
      </c>
      <c r="C90" s="17">
        <v>6</v>
      </c>
      <c r="D90" s="18" t="s">
        <v>21</v>
      </c>
      <c r="E90" s="18" t="s">
        <v>11</v>
      </c>
      <c r="F90" s="22">
        <v>0</v>
      </c>
    </row>
    <row r="91" spans="1:8" x14ac:dyDescent="0.35">
      <c r="A91" s="26">
        <v>161</v>
      </c>
      <c r="B91" s="13">
        <v>2</v>
      </c>
      <c r="C91" s="17">
        <v>6</v>
      </c>
      <c r="D91" s="5" t="s">
        <v>21</v>
      </c>
      <c r="E91" s="5" t="s">
        <v>15</v>
      </c>
      <c r="F91" s="22">
        <v>1</v>
      </c>
    </row>
    <row r="92" spans="1:8" x14ac:dyDescent="0.35">
      <c r="A92" s="28">
        <v>162</v>
      </c>
      <c r="B92" s="13">
        <v>2</v>
      </c>
      <c r="C92" s="17">
        <v>6</v>
      </c>
      <c r="D92" s="18" t="s">
        <v>21</v>
      </c>
      <c r="E92" s="18" t="s">
        <v>16</v>
      </c>
      <c r="F92" s="22">
        <v>88</v>
      </c>
    </row>
    <row r="94" spans="1:8" x14ac:dyDescent="0.35">
      <c r="A94" s="90" t="s">
        <v>28</v>
      </c>
      <c r="B94" s="90"/>
      <c r="C94" s="90"/>
      <c r="D94" s="90"/>
      <c r="E94" s="90"/>
      <c r="F94" s="90"/>
    </row>
    <row r="95" spans="1:8" ht="15" thickBot="1" x14ac:dyDescent="0.4">
      <c r="A95" s="23" t="s">
        <v>22</v>
      </c>
      <c r="B95" s="23" t="s">
        <v>13</v>
      </c>
      <c r="C95" s="23" t="s">
        <v>14</v>
      </c>
      <c r="D95" s="24" t="s">
        <v>1</v>
      </c>
      <c r="E95" s="24" t="s">
        <v>2</v>
      </c>
      <c r="F95" s="24" t="s">
        <v>24</v>
      </c>
      <c r="G95" s="38" t="s">
        <v>36</v>
      </c>
      <c r="H95" s="38"/>
    </row>
    <row r="96" spans="1:8" x14ac:dyDescent="0.35">
      <c r="A96" s="26">
        <v>271</v>
      </c>
      <c r="B96" s="21">
        <v>2</v>
      </c>
      <c r="C96" s="12">
        <v>1</v>
      </c>
      <c r="D96" s="22" t="s">
        <v>12</v>
      </c>
      <c r="E96" s="22" t="s">
        <v>11</v>
      </c>
      <c r="F96" s="22">
        <f>SUM(G96*-1)</f>
        <v>0</v>
      </c>
      <c r="G96" s="22">
        <v>0</v>
      </c>
      <c r="H96" s="36" t="s">
        <v>34</v>
      </c>
    </row>
    <row r="97" spans="1:8" x14ac:dyDescent="0.35">
      <c r="A97" s="28">
        <v>272</v>
      </c>
      <c r="B97" s="21">
        <v>2</v>
      </c>
      <c r="C97" s="12">
        <v>1</v>
      </c>
      <c r="D97" s="18" t="s">
        <v>12</v>
      </c>
      <c r="E97" s="18" t="s">
        <v>15</v>
      </c>
      <c r="F97" s="22">
        <f t="shared" ref="F97:F112" si="30">SUM(G97*-1)</f>
        <v>1</v>
      </c>
      <c r="G97" s="22">
        <v>-1</v>
      </c>
      <c r="H97" s="36" t="s">
        <v>34</v>
      </c>
    </row>
    <row r="98" spans="1:8" x14ac:dyDescent="0.35">
      <c r="A98" s="26">
        <v>273</v>
      </c>
      <c r="B98" s="21">
        <v>2</v>
      </c>
      <c r="C98" s="12">
        <v>1</v>
      </c>
      <c r="D98" s="5" t="s">
        <v>12</v>
      </c>
      <c r="E98" s="5" t="s">
        <v>16</v>
      </c>
      <c r="F98" s="22">
        <f t="shared" si="30"/>
        <v>1</v>
      </c>
      <c r="G98" s="22">
        <v>-1</v>
      </c>
      <c r="H98" s="36" t="s">
        <v>34</v>
      </c>
    </row>
    <row r="99" spans="1:8" x14ac:dyDescent="0.35">
      <c r="A99" s="28">
        <v>274</v>
      </c>
      <c r="B99" s="21">
        <v>2</v>
      </c>
      <c r="C99" s="12">
        <v>1</v>
      </c>
      <c r="D99" s="18" t="s">
        <v>17</v>
      </c>
      <c r="E99" s="18" t="s">
        <v>11</v>
      </c>
      <c r="F99" s="22">
        <v>88</v>
      </c>
      <c r="G99" s="22">
        <v>88</v>
      </c>
      <c r="H99" s="36" t="s">
        <v>34</v>
      </c>
    </row>
    <row r="100" spans="1:8" x14ac:dyDescent="0.35">
      <c r="A100" s="26">
        <v>275</v>
      </c>
      <c r="B100" s="21">
        <v>2</v>
      </c>
      <c r="C100" s="12">
        <v>1</v>
      </c>
      <c r="D100" s="5" t="s">
        <v>17</v>
      </c>
      <c r="E100" s="5" t="s">
        <v>15</v>
      </c>
      <c r="F100" s="22">
        <v>88</v>
      </c>
      <c r="G100" s="22">
        <v>88</v>
      </c>
      <c r="H100" s="36" t="s">
        <v>34</v>
      </c>
    </row>
    <row r="101" spans="1:8" x14ac:dyDescent="0.35">
      <c r="A101" s="28">
        <v>276</v>
      </c>
      <c r="B101" s="21">
        <v>2</v>
      </c>
      <c r="C101" s="12">
        <v>1</v>
      </c>
      <c r="D101" s="18" t="s">
        <v>17</v>
      </c>
      <c r="E101" s="18" t="s">
        <v>16</v>
      </c>
      <c r="F101" s="22">
        <v>88</v>
      </c>
      <c r="G101" s="22">
        <v>88</v>
      </c>
      <c r="H101" s="36" t="s">
        <v>34</v>
      </c>
    </row>
    <row r="102" spans="1:8" x14ac:dyDescent="0.35">
      <c r="A102" s="26">
        <v>277</v>
      </c>
      <c r="B102" s="21">
        <v>2</v>
      </c>
      <c r="C102" s="12">
        <v>1</v>
      </c>
      <c r="D102" s="5" t="s">
        <v>18</v>
      </c>
      <c r="E102" s="5" t="s">
        <v>11</v>
      </c>
      <c r="F102" s="22">
        <v>88</v>
      </c>
      <c r="G102" s="22">
        <v>88</v>
      </c>
      <c r="H102" s="36" t="s">
        <v>34</v>
      </c>
    </row>
    <row r="103" spans="1:8" x14ac:dyDescent="0.35">
      <c r="A103" s="28">
        <v>278</v>
      </c>
      <c r="B103" s="21">
        <v>2</v>
      </c>
      <c r="C103" s="12">
        <v>1</v>
      </c>
      <c r="D103" s="18" t="s">
        <v>18</v>
      </c>
      <c r="E103" s="18" t="s">
        <v>15</v>
      </c>
      <c r="F103" s="22">
        <f t="shared" si="30"/>
        <v>1</v>
      </c>
      <c r="G103" s="22">
        <v>-1</v>
      </c>
      <c r="H103" s="36" t="s">
        <v>34</v>
      </c>
    </row>
    <row r="104" spans="1:8" x14ac:dyDescent="0.35">
      <c r="A104" s="26">
        <v>279</v>
      </c>
      <c r="B104" s="21">
        <v>2</v>
      </c>
      <c r="C104" s="12">
        <v>1</v>
      </c>
      <c r="D104" s="5" t="s">
        <v>18</v>
      </c>
      <c r="E104" s="5" t="s">
        <v>16</v>
      </c>
      <c r="F104" s="22">
        <f t="shared" si="30"/>
        <v>1</v>
      </c>
      <c r="G104" s="22">
        <v>-1</v>
      </c>
      <c r="H104" s="36" t="s">
        <v>34</v>
      </c>
    </row>
    <row r="105" spans="1:8" x14ac:dyDescent="0.35">
      <c r="A105" s="28">
        <v>280</v>
      </c>
      <c r="B105" s="21">
        <v>2</v>
      </c>
      <c r="C105" s="12">
        <v>1</v>
      </c>
      <c r="D105" s="18" t="s">
        <v>19</v>
      </c>
      <c r="E105" s="18" t="s">
        <v>11</v>
      </c>
      <c r="F105" s="22">
        <f t="shared" si="30"/>
        <v>2</v>
      </c>
      <c r="G105" s="22">
        <v>-2</v>
      </c>
      <c r="H105" s="36" t="s">
        <v>34</v>
      </c>
    </row>
    <row r="106" spans="1:8" x14ac:dyDescent="0.35">
      <c r="A106" s="26">
        <v>281</v>
      </c>
      <c r="B106" s="21">
        <v>2</v>
      </c>
      <c r="C106" s="12">
        <v>1</v>
      </c>
      <c r="D106" s="5" t="s">
        <v>19</v>
      </c>
      <c r="E106" s="5" t="s">
        <v>15</v>
      </c>
      <c r="F106" s="22">
        <f t="shared" si="30"/>
        <v>1</v>
      </c>
      <c r="G106" s="22">
        <v>-1</v>
      </c>
      <c r="H106" s="36" t="s">
        <v>34</v>
      </c>
    </row>
    <row r="107" spans="1:8" x14ac:dyDescent="0.35">
      <c r="A107" s="28">
        <v>282</v>
      </c>
      <c r="B107" s="21">
        <v>2</v>
      </c>
      <c r="C107" s="12">
        <v>1</v>
      </c>
      <c r="D107" s="18" t="s">
        <v>19</v>
      </c>
      <c r="E107" s="18" t="s">
        <v>16</v>
      </c>
      <c r="F107" s="22">
        <f t="shared" si="30"/>
        <v>1</v>
      </c>
      <c r="G107" s="22">
        <v>-1</v>
      </c>
      <c r="H107" s="36" t="s">
        <v>34</v>
      </c>
    </row>
    <row r="108" spans="1:8" x14ac:dyDescent="0.35">
      <c r="A108" s="26">
        <v>283</v>
      </c>
      <c r="B108" s="21">
        <v>2</v>
      </c>
      <c r="C108" s="12">
        <v>1</v>
      </c>
      <c r="D108" s="5" t="s">
        <v>20</v>
      </c>
      <c r="E108" s="5" t="s">
        <v>11</v>
      </c>
      <c r="F108" s="22">
        <f t="shared" si="30"/>
        <v>2</v>
      </c>
      <c r="G108" s="22">
        <v>-2</v>
      </c>
      <c r="H108" s="36" t="s">
        <v>34</v>
      </c>
    </row>
    <row r="109" spans="1:8" x14ac:dyDescent="0.35">
      <c r="A109" s="28">
        <v>284</v>
      </c>
      <c r="B109" s="21">
        <v>2</v>
      </c>
      <c r="C109" s="12">
        <v>1</v>
      </c>
      <c r="D109" s="18" t="s">
        <v>20</v>
      </c>
      <c r="E109" s="18" t="s">
        <v>15</v>
      </c>
      <c r="F109" s="22">
        <f t="shared" si="30"/>
        <v>1</v>
      </c>
      <c r="G109" s="22">
        <v>-1</v>
      </c>
      <c r="H109" s="36" t="s">
        <v>34</v>
      </c>
    </row>
    <row r="110" spans="1:8" x14ac:dyDescent="0.35">
      <c r="A110" s="26">
        <v>285</v>
      </c>
      <c r="B110" s="21">
        <v>2</v>
      </c>
      <c r="C110" s="12">
        <v>1</v>
      </c>
      <c r="D110" s="5" t="s">
        <v>20</v>
      </c>
      <c r="E110" s="5" t="s">
        <v>16</v>
      </c>
      <c r="F110" s="22">
        <f t="shared" si="30"/>
        <v>1</v>
      </c>
      <c r="G110" s="22">
        <v>-1</v>
      </c>
      <c r="H110" s="36" t="s">
        <v>34</v>
      </c>
    </row>
    <row r="111" spans="1:8" x14ac:dyDescent="0.35">
      <c r="A111" s="28">
        <v>286</v>
      </c>
      <c r="B111" s="21">
        <v>2</v>
      </c>
      <c r="C111" s="12">
        <v>1</v>
      </c>
      <c r="D111" s="18" t="s">
        <v>21</v>
      </c>
      <c r="E111" s="18" t="s">
        <v>11</v>
      </c>
      <c r="F111" s="22">
        <f t="shared" si="30"/>
        <v>1</v>
      </c>
      <c r="G111" s="22">
        <v>-1</v>
      </c>
      <c r="H111" s="36" t="s">
        <v>34</v>
      </c>
    </row>
    <row r="112" spans="1:8" x14ac:dyDescent="0.35">
      <c r="A112" s="26">
        <v>287</v>
      </c>
      <c r="B112" s="21">
        <v>2</v>
      </c>
      <c r="C112" s="12">
        <v>1</v>
      </c>
      <c r="D112" s="5" t="s">
        <v>21</v>
      </c>
      <c r="E112" s="5" t="s">
        <v>15</v>
      </c>
      <c r="F112" s="22">
        <f t="shared" si="30"/>
        <v>0</v>
      </c>
      <c r="G112" s="22">
        <v>0</v>
      </c>
      <c r="H112" s="36" t="s">
        <v>34</v>
      </c>
    </row>
    <row r="113" spans="1:8" x14ac:dyDescent="0.35">
      <c r="A113" s="28">
        <v>288</v>
      </c>
      <c r="B113" s="21">
        <v>2</v>
      </c>
      <c r="C113" s="12">
        <v>1</v>
      </c>
      <c r="D113" s="18" t="s">
        <v>21</v>
      </c>
      <c r="E113" s="18" t="s">
        <v>16</v>
      </c>
      <c r="F113" s="22">
        <v>88</v>
      </c>
      <c r="G113" s="22">
        <v>88</v>
      </c>
      <c r="H113" s="36" t="s">
        <v>34</v>
      </c>
    </row>
    <row r="114" spans="1:8" x14ac:dyDescent="0.35">
      <c r="A114" s="26">
        <v>361</v>
      </c>
      <c r="B114" s="13">
        <v>2</v>
      </c>
      <c r="C114" s="14">
        <v>3</v>
      </c>
      <c r="D114" s="22" t="s">
        <v>12</v>
      </c>
      <c r="E114" s="5" t="s">
        <v>11</v>
      </c>
      <c r="F114" s="22">
        <v>-1</v>
      </c>
    </row>
    <row r="115" spans="1:8" x14ac:dyDescent="0.35">
      <c r="A115" s="28">
        <v>362</v>
      </c>
      <c r="B115" s="13">
        <v>2</v>
      </c>
      <c r="C115" s="14">
        <v>3</v>
      </c>
      <c r="D115" s="18" t="s">
        <v>12</v>
      </c>
      <c r="E115" s="18" t="s">
        <v>15</v>
      </c>
      <c r="F115" s="22">
        <v>0</v>
      </c>
    </row>
    <row r="116" spans="1:8" x14ac:dyDescent="0.35">
      <c r="A116" s="26">
        <v>363</v>
      </c>
      <c r="B116" s="13">
        <v>2</v>
      </c>
      <c r="C116" s="14">
        <v>3</v>
      </c>
      <c r="D116" s="5" t="s">
        <v>12</v>
      </c>
      <c r="E116" s="5" t="s">
        <v>16</v>
      </c>
      <c r="F116" s="22">
        <v>-2</v>
      </c>
    </row>
    <row r="117" spans="1:8" x14ac:dyDescent="0.35">
      <c r="A117" s="28">
        <v>364</v>
      </c>
      <c r="B117" s="13">
        <v>2</v>
      </c>
      <c r="C117" s="14">
        <v>3</v>
      </c>
      <c r="D117" s="18" t="s">
        <v>17</v>
      </c>
      <c r="E117" s="18" t="s">
        <v>11</v>
      </c>
      <c r="F117" s="22">
        <v>88</v>
      </c>
    </row>
    <row r="118" spans="1:8" x14ac:dyDescent="0.35">
      <c r="A118" s="26">
        <v>365</v>
      </c>
      <c r="B118" s="13">
        <v>2</v>
      </c>
      <c r="C118" s="14">
        <v>3</v>
      </c>
      <c r="D118" s="5" t="s">
        <v>17</v>
      </c>
      <c r="E118" s="5" t="s">
        <v>15</v>
      </c>
      <c r="F118" s="22">
        <v>88</v>
      </c>
    </row>
    <row r="119" spans="1:8" x14ac:dyDescent="0.35">
      <c r="A119" s="28">
        <v>366</v>
      </c>
      <c r="B119" s="13">
        <v>2</v>
      </c>
      <c r="C119" s="14">
        <v>3</v>
      </c>
      <c r="D119" s="18" t="s">
        <v>17</v>
      </c>
      <c r="E119" s="18" t="s">
        <v>16</v>
      </c>
      <c r="F119" s="22">
        <v>88</v>
      </c>
    </row>
    <row r="120" spans="1:8" x14ac:dyDescent="0.35">
      <c r="A120" s="26">
        <v>367</v>
      </c>
      <c r="B120" s="13">
        <v>2</v>
      </c>
      <c r="C120" s="14">
        <v>3</v>
      </c>
      <c r="D120" s="5" t="s">
        <v>18</v>
      </c>
      <c r="E120" s="5" t="s">
        <v>11</v>
      </c>
      <c r="F120" s="22">
        <v>88</v>
      </c>
    </row>
    <row r="121" spans="1:8" x14ac:dyDescent="0.35">
      <c r="A121" s="28">
        <v>368</v>
      </c>
      <c r="B121" s="13">
        <v>2</v>
      </c>
      <c r="C121" s="14">
        <v>3</v>
      </c>
      <c r="D121" s="18" t="s">
        <v>18</v>
      </c>
      <c r="E121" s="18" t="s">
        <v>15</v>
      </c>
      <c r="F121" s="22">
        <v>0</v>
      </c>
    </row>
    <row r="122" spans="1:8" x14ac:dyDescent="0.35">
      <c r="A122" s="26">
        <v>369</v>
      </c>
      <c r="B122" s="13">
        <v>2</v>
      </c>
      <c r="C122" s="14">
        <v>3</v>
      </c>
      <c r="D122" s="5" t="s">
        <v>18</v>
      </c>
      <c r="E122" s="5" t="s">
        <v>16</v>
      </c>
      <c r="F122" s="22">
        <v>-1</v>
      </c>
    </row>
    <row r="123" spans="1:8" x14ac:dyDescent="0.35">
      <c r="A123" s="28">
        <v>370</v>
      </c>
      <c r="B123" s="13">
        <v>2</v>
      </c>
      <c r="C123" s="14">
        <v>3</v>
      </c>
      <c r="D123" s="18" t="s">
        <v>19</v>
      </c>
      <c r="E123" s="18" t="s">
        <v>11</v>
      </c>
      <c r="F123" s="22">
        <v>0</v>
      </c>
    </row>
    <row r="124" spans="1:8" x14ac:dyDescent="0.35">
      <c r="A124" s="26">
        <v>371</v>
      </c>
      <c r="B124" s="13">
        <v>2</v>
      </c>
      <c r="C124" s="14">
        <v>3</v>
      </c>
      <c r="D124" s="5" t="s">
        <v>19</v>
      </c>
      <c r="E124" s="5" t="s">
        <v>15</v>
      </c>
      <c r="F124" s="22">
        <v>0</v>
      </c>
    </row>
    <row r="125" spans="1:8" x14ac:dyDescent="0.35">
      <c r="A125" s="28">
        <v>372</v>
      </c>
      <c r="B125" s="13">
        <v>2</v>
      </c>
      <c r="C125" s="14">
        <v>3</v>
      </c>
      <c r="D125" s="18" t="s">
        <v>19</v>
      </c>
      <c r="E125" s="18" t="s">
        <v>16</v>
      </c>
      <c r="F125" s="22">
        <v>0</v>
      </c>
    </row>
    <row r="126" spans="1:8" x14ac:dyDescent="0.35">
      <c r="A126" s="26">
        <v>373</v>
      </c>
      <c r="B126" s="13">
        <v>2</v>
      </c>
      <c r="C126" s="14">
        <v>3</v>
      </c>
      <c r="D126" s="5" t="s">
        <v>20</v>
      </c>
      <c r="E126" s="5" t="s">
        <v>11</v>
      </c>
      <c r="F126" s="22">
        <v>0</v>
      </c>
    </row>
    <row r="127" spans="1:8" x14ac:dyDescent="0.35">
      <c r="A127" s="28">
        <v>374</v>
      </c>
      <c r="B127" s="13">
        <v>2</v>
      </c>
      <c r="C127" s="14">
        <v>3</v>
      </c>
      <c r="D127" s="18" t="s">
        <v>20</v>
      </c>
      <c r="E127" s="18" t="s">
        <v>15</v>
      </c>
      <c r="F127" s="22">
        <v>-1</v>
      </c>
    </row>
    <row r="128" spans="1:8" x14ac:dyDescent="0.35">
      <c r="A128" s="26">
        <v>375</v>
      </c>
      <c r="B128" s="13">
        <v>2</v>
      </c>
      <c r="C128" s="14">
        <v>3</v>
      </c>
      <c r="D128" s="5" t="s">
        <v>20</v>
      </c>
      <c r="E128" s="5" t="s">
        <v>16</v>
      </c>
      <c r="F128" s="22">
        <v>-2</v>
      </c>
    </row>
    <row r="129" spans="1:6" x14ac:dyDescent="0.35">
      <c r="A129" s="28">
        <v>376</v>
      </c>
      <c r="B129" s="13">
        <v>2</v>
      </c>
      <c r="C129" s="14">
        <v>3</v>
      </c>
      <c r="D129" s="18" t="s">
        <v>21</v>
      </c>
      <c r="E129" s="18" t="s">
        <v>11</v>
      </c>
      <c r="F129" s="22">
        <v>-1</v>
      </c>
    </row>
    <row r="130" spans="1:6" x14ac:dyDescent="0.35">
      <c r="A130" s="26">
        <v>377</v>
      </c>
      <c r="B130" s="13">
        <v>2</v>
      </c>
      <c r="C130" s="14">
        <v>3</v>
      </c>
      <c r="D130" s="5" t="s">
        <v>21</v>
      </c>
      <c r="E130" s="5" t="s">
        <v>15</v>
      </c>
      <c r="F130" s="22">
        <v>0</v>
      </c>
    </row>
    <row r="131" spans="1:6" x14ac:dyDescent="0.35">
      <c r="A131" s="28">
        <v>378</v>
      </c>
      <c r="B131" s="13">
        <v>2</v>
      </c>
      <c r="C131" s="14">
        <v>3</v>
      </c>
      <c r="D131" s="18" t="s">
        <v>21</v>
      </c>
      <c r="E131" s="18" t="s">
        <v>16</v>
      </c>
      <c r="F131" s="22">
        <v>88</v>
      </c>
    </row>
    <row r="132" spans="1:6" x14ac:dyDescent="0.35">
      <c r="A132" s="26">
        <v>379</v>
      </c>
      <c r="B132" s="13">
        <v>2</v>
      </c>
      <c r="C132" s="15">
        <v>4</v>
      </c>
      <c r="D132" s="22" t="s">
        <v>12</v>
      </c>
      <c r="E132" s="5" t="s">
        <v>11</v>
      </c>
      <c r="F132" s="22">
        <v>-1</v>
      </c>
    </row>
    <row r="133" spans="1:6" x14ac:dyDescent="0.35">
      <c r="A133" s="28">
        <v>380</v>
      </c>
      <c r="B133" s="13">
        <v>2</v>
      </c>
      <c r="C133" s="15">
        <v>4</v>
      </c>
      <c r="D133" s="18" t="s">
        <v>12</v>
      </c>
      <c r="E133" s="18" t="s">
        <v>15</v>
      </c>
      <c r="F133" s="22">
        <v>0</v>
      </c>
    </row>
    <row r="134" spans="1:6" x14ac:dyDescent="0.35">
      <c r="A134" s="26">
        <v>381</v>
      </c>
      <c r="B134" s="13">
        <v>2</v>
      </c>
      <c r="C134" s="15">
        <v>4</v>
      </c>
      <c r="D134" s="5" t="s">
        <v>12</v>
      </c>
      <c r="E134" s="5" t="s">
        <v>16</v>
      </c>
      <c r="F134" s="22">
        <v>-2</v>
      </c>
    </row>
    <row r="135" spans="1:6" x14ac:dyDescent="0.35">
      <c r="A135" s="28">
        <v>382</v>
      </c>
      <c r="B135" s="13">
        <v>2</v>
      </c>
      <c r="C135" s="15">
        <v>4</v>
      </c>
      <c r="D135" s="18" t="s">
        <v>17</v>
      </c>
      <c r="E135" s="18" t="s">
        <v>11</v>
      </c>
      <c r="F135" s="22">
        <v>0</v>
      </c>
    </row>
    <row r="136" spans="1:6" x14ac:dyDescent="0.35">
      <c r="A136" s="26">
        <v>383</v>
      </c>
      <c r="B136" s="13">
        <v>2</v>
      </c>
      <c r="C136" s="15">
        <v>4</v>
      </c>
      <c r="D136" s="5" t="s">
        <v>17</v>
      </c>
      <c r="E136" s="5" t="s">
        <v>15</v>
      </c>
      <c r="F136" s="22">
        <v>88</v>
      </c>
    </row>
    <row r="137" spans="1:6" x14ac:dyDescent="0.35">
      <c r="A137" s="28">
        <v>384</v>
      </c>
      <c r="B137" s="13">
        <v>2</v>
      </c>
      <c r="C137" s="15">
        <v>4</v>
      </c>
      <c r="D137" s="18" t="s">
        <v>17</v>
      </c>
      <c r="E137" s="18" t="s">
        <v>16</v>
      </c>
      <c r="F137" s="22">
        <v>88</v>
      </c>
    </row>
    <row r="138" spans="1:6" x14ac:dyDescent="0.35">
      <c r="A138" s="26">
        <v>385</v>
      </c>
      <c r="B138" s="13">
        <v>2</v>
      </c>
      <c r="C138" s="15">
        <v>4</v>
      </c>
      <c r="D138" s="5" t="s">
        <v>18</v>
      </c>
      <c r="E138" s="5" t="s">
        <v>11</v>
      </c>
      <c r="F138" s="22">
        <v>88</v>
      </c>
    </row>
    <row r="139" spans="1:6" x14ac:dyDescent="0.35">
      <c r="A139" s="28">
        <v>386</v>
      </c>
      <c r="B139" s="13">
        <v>2</v>
      </c>
      <c r="C139" s="15">
        <v>4</v>
      </c>
      <c r="D139" s="18" t="s">
        <v>18</v>
      </c>
      <c r="E139" s="18" t="s">
        <v>15</v>
      </c>
      <c r="F139" s="22">
        <v>0</v>
      </c>
    </row>
    <row r="140" spans="1:6" x14ac:dyDescent="0.35">
      <c r="A140" s="26">
        <v>387</v>
      </c>
      <c r="B140" s="13">
        <v>2</v>
      </c>
      <c r="C140" s="15">
        <v>4</v>
      </c>
      <c r="D140" s="5" t="s">
        <v>18</v>
      </c>
      <c r="E140" s="5" t="s">
        <v>16</v>
      </c>
      <c r="F140" s="22">
        <v>-1</v>
      </c>
    </row>
    <row r="141" spans="1:6" x14ac:dyDescent="0.35">
      <c r="A141" s="28">
        <v>388</v>
      </c>
      <c r="B141" s="13">
        <v>2</v>
      </c>
      <c r="C141" s="15">
        <v>4</v>
      </c>
      <c r="D141" s="18" t="s">
        <v>19</v>
      </c>
      <c r="E141" s="18" t="s">
        <v>11</v>
      </c>
      <c r="F141" s="22">
        <v>0</v>
      </c>
    </row>
    <row r="142" spans="1:6" x14ac:dyDescent="0.35">
      <c r="A142" s="26">
        <v>389</v>
      </c>
      <c r="B142" s="13">
        <v>2</v>
      </c>
      <c r="C142" s="15">
        <v>4</v>
      </c>
      <c r="D142" s="5" t="s">
        <v>19</v>
      </c>
      <c r="E142" s="5" t="s">
        <v>15</v>
      </c>
      <c r="F142" s="22">
        <v>-1</v>
      </c>
    </row>
    <row r="143" spans="1:6" x14ac:dyDescent="0.35">
      <c r="A143" s="28">
        <v>390</v>
      </c>
      <c r="B143" s="13">
        <v>2</v>
      </c>
      <c r="C143" s="15">
        <v>4</v>
      </c>
      <c r="D143" s="18" t="s">
        <v>19</v>
      </c>
      <c r="E143" s="18" t="s">
        <v>16</v>
      </c>
      <c r="F143" s="22">
        <v>0</v>
      </c>
    </row>
    <row r="144" spans="1:6" x14ac:dyDescent="0.35">
      <c r="A144" s="26">
        <v>391</v>
      </c>
      <c r="B144" s="13">
        <v>2</v>
      </c>
      <c r="C144" s="15">
        <v>4</v>
      </c>
      <c r="D144" s="5" t="s">
        <v>20</v>
      </c>
      <c r="E144" s="5" t="s">
        <v>11</v>
      </c>
      <c r="F144" s="22">
        <v>0</v>
      </c>
    </row>
    <row r="145" spans="1:6" x14ac:dyDescent="0.35">
      <c r="A145" s="28">
        <v>392</v>
      </c>
      <c r="B145" s="13">
        <v>2</v>
      </c>
      <c r="C145" s="15">
        <v>4</v>
      </c>
      <c r="D145" s="18" t="s">
        <v>20</v>
      </c>
      <c r="E145" s="18" t="s">
        <v>15</v>
      </c>
      <c r="F145" s="22">
        <v>0</v>
      </c>
    </row>
    <row r="146" spans="1:6" x14ac:dyDescent="0.35">
      <c r="A146" s="26">
        <v>393</v>
      </c>
      <c r="B146" s="13">
        <v>2</v>
      </c>
      <c r="C146" s="15">
        <v>4</v>
      </c>
      <c r="D146" s="5" t="s">
        <v>20</v>
      </c>
      <c r="E146" s="5" t="s">
        <v>16</v>
      </c>
      <c r="F146" s="22">
        <v>-1</v>
      </c>
    </row>
    <row r="147" spans="1:6" x14ac:dyDescent="0.35">
      <c r="A147" s="28">
        <v>394</v>
      </c>
      <c r="B147" s="13">
        <v>2</v>
      </c>
      <c r="C147" s="15">
        <v>4</v>
      </c>
      <c r="D147" s="18" t="s">
        <v>21</v>
      </c>
      <c r="E147" s="18" t="s">
        <v>11</v>
      </c>
      <c r="F147" s="22">
        <v>0</v>
      </c>
    </row>
    <row r="148" spans="1:6" x14ac:dyDescent="0.35">
      <c r="A148" s="26">
        <v>395</v>
      </c>
      <c r="B148" s="13">
        <v>2</v>
      </c>
      <c r="C148" s="15">
        <v>4</v>
      </c>
      <c r="D148" s="5" t="s">
        <v>21</v>
      </c>
      <c r="E148" s="5" t="s">
        <v>15</v>
      </c>
      <c r="F148" s="22">
        <v>0</v>
      </c>
    </row>
    <row r="149" spans="1:6" x14ac:dyDescent="0.35">
      <c r="A149" s="28">
        <v>396</v>
      </c>
      <c r="B149" s="13">
        <v>2</v>
      </c>
      <c r="C149" s="15">
        <v>4</v>
      </c>
      <c r="D149" s="18" t="s">
        <v>21</v>
      </c>
      <c r="E149" s="18" t="s">
        <v>16</v>
      </c>
      <c r="F149" s="22">
        <v>88</v>
      </c>
    </row>
    <row r="150" spans="1:6" x14ac:dyDescent="0.35">
      <c r="A150" s="26">
        <v>397</v>
      </c>
      <c r="B150" s="13">
        <v>2</v>
      </c>
      <c r="C150" s="16">
        <v>5</v>
      </c>
      <c r="D150" s="22" t="s">
        <v>12</v>
      </c>
      <c r="E150" s="5" t="s">
        <v>11</v>
      </c>
      <c r="F150" s="22">
        <v>-2</v>
      </c>
    </row>
    <row r="151" spans="1:6" x14ac:dyDescent="0.35">
      <c r="A151" s="28">
        <v>398</v>
      </c>
      <c r="B151" s="13">
        <v>2</v>
      </c>
      <c r="C151" s="16">
        <v>5</v>
      </c>
      <c r="D151" s="18" t="s">
        <v>12</v>
      </c>
      <c r="E151" s="18" t="s">
        <v>15</v>
      </c>
      <c r="F151" s="22">
        <v>0</v>
      </c>
    </row>
    <row r="152" spans="1:6" x14ac:dyDescent="0.35">
      <c r="A152" s="26">
        <v>399</v>
      </c>
      <c r="B152" s="13">
        <v>2</v>
      </c>
      <c r="C152" s="16">
        <v>5</v>
      </c>
      <c r="D152" s="5" t="s">
        <v>12</v>
      </c>
      <c r="E152" s="5" t="s">
        <v>16</v>
      </c>
      <c r="F152" s="22">
        <v>-2</v>
      </c>
    </row>
    <row r="153" spans="1:6" x14ac:dyDescent="0.35">
      <c r="A153" s="28">
        <v>400</v>
      </c>
      <c r="B153" s="13">
        <v>2</v>
      </c>
      <c r="C153" s="16">
        <v>5</v>
      </c>
      <c r="D153" s="18" t="s">
        <v>17</v>
      </c>
      <c r="E153" s="18" t="s">
        <v>11</v>
      </c>
      <c r="F153" s="22">
        <v>1</v>
      </c>
    </row>
    <row r="154" spans="1:6" x14ac:dyDescent="0.35">
      <c r="A154" s="26">
        <v>401</v>
      </c>
      <c r="B154" s="13">
        <v>2</v>
      </c>
      <c r="C154" s="16">
        <v>5</v>
      </c>
      <c r="D154" s="5" t="s">
        <v>17</v>
      </c>
      <c r="E154" s="5" t="s">
        <v>15</v>
      </c>
      <c r="F154" s="22">
        <v>88</v>
      </c>
    </row>
    <row r="155" spans="1:6" x14ac:dyDescent="0.35">
      <c r="A155" s="28">
        <v>402</v>
      </c>
      <c r="B155" s="13">
        <v>2</v>
      </c>
      <c r="C155" s="16">
        <v>5</v>
      </c>
      <c r="D155" s="18" t="s">
        <v>17</v>
      </c>
      <c r="E155" s="18" t="s">
        <v>16</v>
      </c>
      <c r="F155" s="22">
        <v>88</v>
      </c>
    </row>
    <row r="156" spans="1:6" x14ac:dyDescent="0.35">
      <c r="A156" s="26">
        <v>403</v>
      </c>
      <c r="B156" s="13">
        <v>2</v>
      </c>
      <c r="C156" s="16">
        <v>5</v>
      </c>
      <c r="D156" s="5" t="s">
        <v>18</v>
      </c>
      <c r="E156" s="5" t="s">
        <v>11</v>
      </c>
      <c r="F156" s="22">
        <v>88</v>
      </c>
    </row>
    <row r="157" spans="1:6" x14ac:dyDescent="0.35">
      <c r="A157" s="28">
        <v>404</v>
      </c>
      <c r="B157" s="13">
        <v>2</v>
      </c>
      <c r="C157" s="16">
        <v>5</v>
      </c>
      <c r="D157" s="18" t="s">
        <v>18</v>
      </c>
      <c r="E157" s="18" t="s">
        <v>15</v>
      </c>
      <c r="F157" s="22">
        <v>0</v>
      </c>
    </row>
    <row r="158" spans="1:6" x14ac:dyDescent="0.35">
      <c r="A158" s="26">
        <v>405</v>
      </c>
      <c r="B158" s="13">
        <v>2</v>
      </c>
      <c r="C158" s="16">
        <v>5</v>
      </c>
      <c r="D158" s="5" t="s">
        <v>18</v>
      </c>
      <c r="E158" s="5" t="s">
        <v>16</v>
      </c>
      <c r="F158" s="22">
        <v>-2</v>
      </c>
    </row>
    <row r="159" spans="1:6" x14ac:dyDescent="0.35">
      <c r="A159" s="28">
        <v>406</v>
      </c>
      <c r="B159" s="13">
        <v>2</v>
      </c>
      <c r="C159" s="16">
        <v>5</v>
      </c>
      <c r="D159" s="18" t="s">
        <v>19</v>
      </c>
      <c r="E159" s="18" t="s">
        <v>11</v>
      </c>
      <c r="F159" s="22">
        <v>0</v>
      </c>
    </row>
    <row r="160" spans="1:6" x14ac:dyDescent="0.35">
      <c r="A160" s="26">
        <v>407</v>
      </c>
      <c r="B160" s="13">
        <v>2</v>
      </c>
      <c r="C160" s="16">
        <v>5</v>
      </c>
      <c r="D160" s="5" t="s">
        <v>19</v>
      </c>
      <c r="E160" s="5" t="s">
        <v>15</v>
      </c>
      <c r="F160" s="22">
        <v>-1</v>
      </c>
    </row>
    <row r="161" spans="1:6" x14ac:dyDescent="0.35">
      <c r="A161" s="28">
        <v>408</v>
      </c>
      <c r="B161" s="13">
        <v>2</v>
      </c>
      <c r="C161" s="16">
        <v>5</v>
      </c>
      <c r="D161" s="18" t="s">
        <v>19</v>
      </c>
      <c r="E161" s="18" t="s">
        <v>16</v>
      </c>
      <c r="F161" s="22">
        <v>-1</v>
      </c>
    </row>
    <row r="162" spans="1:6" x14ac:dyDescent="0.35">
      <c r="A162" s="26">
        <v>409</v>
      </c>
      <c r="B162" s="13">
        <v>2</v>
      </c>
      <c r="C162" s="16">
        <v>5</v>
      </c>
      <c r="D162" s="5" t="s">
        <v>20</v>
      </c>
      <c r="E162" s="5" t="s">
        <v>11</v>
      </c>
      <c r="F162" s="22">
        <v>-1</v>
      </c>
    </row>
    <row r="163" spans="1:6" x14ac:dyDescent="0.35">
      <c r="A163" s="28">
        <v>410</v>
      </c>
      <c r="B163" s="13">
        <v>2</v>
      </c>
      <c r="C163" s="16">
        <v>5</v>
      </c>
      <c r="D163" s="18" t="s">
        <v>20</v>
      </c>
      <c r="E163" s="18" t="s">
        <v>15</v>
      </c>
      <c r="F163" s="22">
        <v>0</v>
      </c>
    </row>
    <row r="164" spans="1:6" x14ac:dyDescent="0.35">
      <c r="A164" s="26">
        <v>411</v>
      </c>
      <c r="B164" s="13">
        <v>2</v>
      </c>
      <c r="C164" s="16">
        <v>5</v>
      </c>
      <c r="D164" s="5" t="s">
        <v>20</v>
      </c>
      <c r="E164" s="5" t="s">
        <v>16</v>
      </c>
      <c r="F164" s="22">
        <v>-1</v>
      </c>
    </row>
    <row r="165" spans="1:6" x14ac:dyDescent="0.35">
      <c r="A165" s="28">
        <v>412</v>
      </c>
      <c r="B165" s="13">
        <v>2</v>
      </c>
      <c r="C165" s="16">
        <v>5</v>
      </c>
      <c r="D165" s="18" t="s">
        <v>21</v>
      </c>
      <c r="E165" s="18" t="s">
        <v>11</v>
      </c>
      <c r="F165" s="22">
        <v>-1</v>
      </c>
    </row>
    <row r="166" spans="1:6" x14ac:dyDescent="0.35">
      <c r="A166" s="26">
        <v>413</v>
      </c>
      <c r="B166" s="13">
        <v>2</v>
      </c>
      <c r="C166" s="16">
        <v>5</v>
      </c>
      <c r="D166" s="5" t="s">
        <v>21</v>
      </c>
      <c r="E166" s="5" t="s">
        <v>15</v>
      </c>
      <c r="F166" s="22">
        <v>1</v>
      </c>
    </row>
    <row r="167" spans="1:6" x14ac:dyDescent="0.35">
      <c r="A167" s="28">
        <v>414</v>
      </c>
      <c r="B167" s="13">
        <v>2</v>
      </c>
      <c r="C167" s="16">
        <v>5</v>
      </c>
      <c r="D167" s="18" t="s">
        <v>21</v>
      </c>
      <c r="E167" s="18" t="s">
        <v>16</v>
      </c>
      <c r="F167" s="22">
        <v>88</v>
      </c>
    </row>
    <row r="168" spans="1:6" x14ac:dyDescent="0.35">
      <c r="A168" s="26">
        <v>415</v>
      </c>
      <c r="B168" s="13">
        <v>2</v>
      </c>
      <c r="C168" s="17">
        <v>6</v>
      </c>
      <c r="D168" s="22" t="s">
        <v>12</v>
      </c>
      <c r="E168" s="5" t="s">
        <v>11</v>
      </c>
      <c r="F168" s="22">
        <v>-2</v>
      </c>
    </row>
    <row r="169" spans="1:6" x14ac:dyDescent="0.35">
      <c r="A169" s="28">
        <v>416</v>
      </c>
      <c r="B169" s="13">
        <v>2</v>
      </c>
      <c r="C169" s="17">
        <v>6</v>
      </c>
      <c r="D169" s="18" t="s">
        <v>12</v>
      </c>
      <c r="E169" s="18" t="s">
        <v>15</v>
      </c>
      <c r="F169" s="22">
        <v>0</v>
      </c>
    </row>
    <row r="170" spans="1:6" x14ac:dyDescent="0.35">
      <c r="A170" s="26">
        <v>417</v>
      </c>
      <c r="B170" s="13">
        <v>2</v>
      </c>
      <c r="C170" s="17">
        <v>6</v>
      </c>
      <c r="D170" s="5" t="s">
        <v>12</v>
      </c>
      <c r="E170" s="5" t="s">
        <v>16</v>
      </c>
      <c r="F170" s="22">
        <v>-2</v>
      </c>
    </row>
    <row r="171" spans="1:6" x14ac:dyDescent="0.35">
      <c r="A171" s="28">
        <v>418</v>
      </c>
      <c r="B171" s="13">
        <v>2</v>
      </c>
      <c r="C171" s="17">
        <v>6</v>
      </c>
      <c r="D171" s="18" t="s">
        <v>17</v>
      </c>
      <c r="E171" s="18" t="s">
        <v>11</v>
      </c>
      <c r="F171" s="22">
        <v>-1</v>
      </c>
    </row>
    <row r="172" spans="1:6" x14ac:dyDescent="0.35">
      <c r="A172" s="26">
        <v>419</v>
      </c>
      <c r="B172" s="13">
        <v>2</v>
      </c>
      <c r="C172" s="17">
        <v>6</v>
      </c>
      <c r="D172" s="5" t="s">
        <v>17</v>
      </c>
      <c r="E172" s="5" t="s">
        <v>15</v>
      </c>
      <c r="F172" s="22">
        <v>88</v>
      </c>
    </row>
    <row r="173" spans="1:6" x14ac:dyDescent="0.35">
      <c r="A173" s="28">
        <v>420</v>
      </c>
      <c r="B173" s="13">
        <v>2</v>
      </c>
      <c r="C173" s="17">
        <v>6</v>
      </c>
      <c r="D173" s="18" t="s">
        <v>17</v>
      </c>
      <c r="E173" s="18" t="s">
        <v>16</v>
      </c>
      <c r="F173" s="22">
        <v>88</v>
      </c>
    </row>
    <row r="174" spans="1:6" x14ac:dyDescent="0.35">
      <c r="A174" s="26">
        <v>421</v>
      </c>
      <c r="B174" s="13">
        <v>2</v>
      </c>
      <c r="C174" s="17">
        <v>6</v>
      </c>
      <c r="D174" s="5" t="s">
        <v>18</v>
      </c>
      <c r="E174" s="5" t="s">
        <v>11</v>
      </c>
      <c r="F174" s="22">
        <v>88</v>
      </c>
    </row>
    <row r="175" spans="1:6" x14ac:dyDescent="0.35">
      <c r="A175" s="28">
        <v>422</v>
      </c>
      <c r="B175" s="13">
        <v>2</v>
      </c>
      <c r="C175" s="17">
        <v>6</v>
      </c>
      <c r="D175" s="18" t="s">
        <v>18</v>
      </c>
      <c r="E175" s="18" t="s">
        <v>15</v>
      </c>
      <c r="F175" s="22">
        <v>0</v>
      </c>
    </row>
    <row r="176" spans="1:6" x14ac:dyDescent="0.35">
      <c r="A176" s="26">
        <v>423</v>
      </c>
      <c r="B176" s="13">
        <v>2</v>
      </c>
      <c r="C176" s="17">
        <v>6</v>
      </c>
      <c r="D176" s="5" t="s">
        <v>18</v>
      </c>
      <c r="E176" s="5" t="s">
        <v>16</v>
      </c>
      <c r="F176" s="22">
        <v>-2</v>
      </c>
    </row>
    <row r="177" spans="1:6" x14ac:dyDescent="0.35">
      <c r="A177" s="28">
        <v>424</v>
      </c>
      <c r="B177" s="13">
        <v>2</v>
      </c>
      <c r="C177" s="17">
        <v>6</v>
      </c>
      <c r="D177" s="18" t="s">
        <v>19</v>
      </c>
      <c r="E177" s="18" t="s">
        <v>11</v>
      </c>
      <c r="F177" s="22">
        <v>0</v>
      </c>
    </row>
    <row r="178" spans="1:6" x14ac:dyDescent="0.35">
      <c r="A178" s="26">
        <v>425</v>
      </c>
      <c r="B178" s="13">
        <v>2</v>
      </c>
      <c r="C178" s="17">
        <v>6</v>
      </c>
      <c r="D178" s="5" t="s">
        <v>19</v>
      </c>
      <c r="E178" s="5" t="s">
        <v>15</v>
      </c>
      <c r="F178" s="22">
        <v>-1</v>
      </c>
    </row>
    <row r="179" spans="1:6" x14ac:dyDescent="0.35">
      <c r="A179" s="28">
        <v>426</v>
      </c>
      <c r="B179" s="13">
        <v>2</v>
      </c>
      <c r="C179" s="17">
        <v>6</v>
      </c>
      <c r="D179" s="18" t="s">
        <v>19</v>
      </c>
      <c r="E179" s="18" t="s">
        <v>16</v>
      </c>
      <c r="F179" s="22">
        <v>0</v>
      </c>
    </row>
    <row r="180" spans="1:6" x14ac:dyDescent="0.35">
      <c r="A180" s="26">
        <v>427</v>
      </c>
      <c r="B180" s="13">
        <v>2</v>
      </c>
      <c r="C180" s="17">
        <v>6</v>
      </c>
      <c r="D180" s="5" t="s">
        <v>20</v>
      </c>
      <c r="E180" s="5" t="s">
        <v>11</v>
      </c>
      <c r="F180" s="22">
        <v>0</v>
      </c>
    </row>
    <row r="181" spans="1:6" x14ac:dyDescent="0.35">
      <c r="A181" s="28">
        <v>428</v>
      </c>
      <c r="B181" s="13">
        <v>2</v>
      </c>
      <c r="C181" s="17">
        <v>6</v>
      </c>
      <c r="D181" s="18" t="s">
        <v>20</v>
      </c>
      <c r="E181" s="18" t="s">
        <v>15</v>
      </c>
      <c r="F181" s="22">
        <v>0</v>
      </c>
    </row>
    <row r="182" spans="1:6" x14ac:dyDescent="0.35">
      <c r="A182" s="26">
        <v>429</v>
      </c>
      <c r="B182" s="13">
        <v>2</v>
      </c>
      <c r="C182" s="17">
        <v>6</v>
      </c>
      <c r="D182" s="5" t="s">
        <v>20</v>
      </c>
      <c r="E182" s="5" t="s">
        <v>16</v>
      </c>
      <c r="F182" s="22">
        <v>-2</v>
      </c>
    </row>
    <row r="183" spans="1:6" x14ac:dyDescent="0.35">
      <c r="A183" s="28">
        <v>430</v>
      </c>
      <c r="B183" s="13">
        <v>2</v>
      </c>
      <c r="C183" s="17">
        <v>6</v>
      </c>
      <c r="D183" s="18" t="s">
        <v>21</v>
      </c>
      <c r="E183" s="18" t="s">
        <v>11</v>
      </c>
      <c r="F183" s="22">
        <v>-1</v>
      </c>
    </row>
    <row r="184" spans="1:6" x14ac:dyDescent="0.35">
      <c r="A184" s="26">
        <v>431</v>
      </c>
      <c r="B184" s="13">
        <v>2</v>
      </c>
      <c r="C184" s="17">
        <v>6</v>
      </c>
      <c r="D184" s="5" t="s">
        <v>21</v>
      </c>
      <c r="E184" s="5" t="s">
        <v>15</v>
      </c>
      <c r="F184" s="22">
        <v>1</v>
      </c>
    </row>
    <row r="185" spans="1:6" x14ac:dyDescent="0.35">
      <c r="A185" s="28">
        <v>432</v>
      </c>
      <c r="B185" s="13">
        <v>2</v>
      </c>
      <c r="C185" s="17">
        <v>6</v>
      </c>
      <c r="D185" s="18" t="s">
        <v>21</v>
      </c>
      <c r="E185" s="18" t="s">
        <v>16</v>
      </c>
      <c r="F185" s="22">
        <v>88</v>
      </c>
    </row>
  </sheetData>
  <mergeCells count="15">
    <mergeCell ref="AE75:AJ75"/>
    <mergeCell ref="K75:P75"/>
    <mergeCell ref="A1:F1"/>
    <mergeCell ref="A94:F94"/>
    <mergeCell ref="K12:P12"/>
    <mergeCell ref="AE13:AJ13"/>
    <mergeCell ref="AD3:AK3"/>
    <mergeCell ref="J1:AB2"/>
    <mergeCell ref="AD1:AV2"/>
    <mergeCell ref="J33:AB34"/>
    <mergeCell ref="AD33:AV34"/>
    <mergeCell ref="K46:P46"/>
    <mergeCell ref="AE46:AJ46"/>
    <mergeCell ref="AD65:AV66"/>
    <mergeCell ref="J65:AB66"/>
  </mergeCells>
  <pageMargins left="0.7" right="0.7" top="0.75" bottom="0.75" header="0.3" footer="0.3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428FE-4198-4867-9443-41BCF825E40B}">
  <dimension ref="A1:AY185"/>
  <sheetViews>
    <sheetView topLeftCell="K1" zoomScale="70" zoomScaleNormal="70" workbookViewId="0">
      <selection activeCell="AE24" sqref="AE24"/>
    </sheetView>
  </sheetViews>
  <sheetFormatPr defaultRowHeight="14.5" x14ac:dyDescent="0.35"/>
  <cols>
    <col min="7" max="7" width="11.1796875" bestFit="1" customWidth="1"/>
    <col min="10" max="10" width="16" bestFit="1" customWidth="1"/>
    <col min="11" max="11" width="16.7265625" customWidth="1"/>
    <col min="12" max="15" width="5" bestFit="1" customWidth="1"/>
    <col min="16" max="16" width="11.54296875" bestFit="1" customWidth="1"/>
    <col min="17" max="17" width="11.26953125" bestFit="1" customWidth="1"/>
    <col min="30" max="30" width="16" bestFit="1" customWidth="1"/>
    <col min="31" max="31" width="16.81640625" customWidth="1"/>
    <col min="32" max="32" width="14" bestFit="1" customWidth="1"/>
    <col min="33" max="35" width="6.453125" bestFit="1" customWidth="1"/>
    <col min="36" max="37" width="11.54296875" bestFit="1" customWidth="1"/>
  </cols>
  <sheetData>
    <row r="1" spans="1:51" x14ac:dyDescent="0.35">
      <c r="A1" s="90" t="s">
        <v>48</v>
      </c>
      <c r="B1" s="90"/>
      <c r="C1" s="90"/>
      <c r="D1" s="90"/>
      <c r="E1" s="90"/>
      <c r="F1" s="90"/>
      <c r="J1" s="93" t="s">
        <v>35</v>
      </c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50"/>
      <c r="AD1" s="93" t="s">
        <v>37</v>
      </c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51" ht="15" thickBot="1" x14ac:dyDescent="0.4">
      <c r="A2" s="23" t="s">
        <v>22</v>
      </c>
      <c r="B2" s="23" t="s">
        <v>13</v>
      </c>
      <c r="C2" s="23" t="s">
        <v>14</v>
      </c>
      <c r="D2" s="24" t="s">
        <v>1</v>
      </c>
      <c r="E2" s="24" t="s">
        <v>2</v>
      </c>
      <c r="F2" s="24" t="s">
        <v>24</v>
      </c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51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</row>
    <row r="3" spans="1:51" x14ac:dyDescent="0.35">
      <c r="A3" s="26">
        <v>163</v>
      </c>
      <c r="B3" s="14">
        <v>3</v>
      </c>
      <c r="C3" s="15">
        <v>4</v>
      </c>
      <c r="D3" s="22" t="s">
        <v>12</v>
      </c>
      <c r="E3" s="5" t="s">
        <v>11</v>
      </c>
      <c r="F3" s="22">
        <v>0</v>
      </c>
      <c r="J3" s="89"/>
      <c r="K3" s="89"/>
      <c r="L3" s="89"/>
      <c r="M3" s="89"/>
      <c r="N3" s="89"/>
      <c r="O3" s="89"/>
      <c r="P3" s="89"/>
      <c r="AY3">
        <v>1651651</v>
      </c>
    </row>
    <row r="4" spans="1:51" x14ac:dyDescent="0.35">
      <c r="A4" s="28">
        <v>164</v>
      </c>
      <c r="B4" s="14">
        <v>3</v>
      </c>
      <c r="C4" s="15">
        <v>4</v>
      </c>
      <c r="D4" s="18" t="s">
        <v>12</v>
      </c>
      <c r="E4" s="18" t="s">
        <v>15</v>
      </c>
      <c r="F4" s="22">
        <v>0</v>
      </c>
      <c r="J4" s="33" t="s">
        <v>31</v>
      </c>
      <c r="K4" s="33" t="s">
        <v>32</v>
      </c>
      <c r="AC4" s="33" t="s">
        <v>31</v>
      </c>
      <c r="AD4" s="33" t="s">
        <v>32</v>
      </c>
    </row>
    <row r="5" spans="1:51" x14ac:dyDescent="0.35">
      <c r="A5" s="26">
        <v>165</v>
      </c>
      <c r="B5" s="14">
        <v>3</v>
      </c>
      <c r="C5" s="15">
        <v>4</v>
      </c>
      <c r="D5" s="5" t="s">
        <v>12</v>
      </c>
      <c r="E5" s="5" t="s">
        <v>16</v>
      </c>
      <c r="F5" s="22">
        <v>1</v>
      </c>
      <c r="J5" s="33" t="s">
        <v>29</v>
      </c>
      <c r="K5">
        <v>-1</v>
      </c>
      <c r="L5">
        <v>0</v>
      </c>
      <c r="M5">
        <v>1</v>
      </c>
      <c r="N5">
        <v>2</v>
      </c>
      <c r="O5">
        <v>88</v>
      </c>
      <c r="P5" t="s">
        <v>30</v>
      </c>
      <c r="AC5" s="33" t="s">
        <v>29</v>
      </c>
      <c r="AD5">
        <v>-1</v>
      </c>
      <c r="AE5">
        <v>0</v>
      </c>
      <c r="AF5">
        <v>1</v>
      </c>
      <c r="AG5">
        <v>2</v>
      </c>
      <c r="AH5">
        <v>88</v>
      </c>
      <c r="AI5" t="s">
        <v>30</v>
      </c>
    </row>
    <row r="6" spans="1:51" x14ac:dyDescent="0.35">
      <c r="A6" s="28">
        <v>166</v>
      </c>
      <c r="B6" s="14">
        <v>3</v>
      </c>
      <c r="C6" s="15">
        <v>4</v>
      </c>
      <c r="D6" s="18" t="s">
        <v>17</v>
      </c>
      <c r="E6" s="18" t="s">
        <v>11</v>
      </c>
      <c r="F6" s="22">
        <v>0</v>
      </c>
      <c r="J6" s="34">
        <v>1</v>
      </c>
      <c r="L6">
        <v>5</v>
      </c>
      <c r="M6">
        <v>6</v>
      </c>
      <c r="N6">
        <v>4</v>
      </c>
      <c r="O6">
        <v>3</v>
      </c>
      <c r="P6">
        <v>18</v>
      </c>
      <c r="AC6" s="34">
        <v>1</v>
      </c>
      <c r="AE6">
        <v>2</v>
      </c>
      <c r="AF6">
        <v>8</v>
      </c>
      <c r="AG6">
        <v>3</v>
      </c>
      <c r="AH6">
        <v>5</v>
      </c>
      <c r="AI6">
        <v>18</v>
      </c>
    </row>
    <row r="7" spans="1:51" x14ac:dyDescent="0.35">
      <c r="A7" s="26">
        <v>167</v>
      </c>
      <c r="B7" s="14">
        <v>3</v>
      </c>
      <c r="C7" s="15">
        <v>4</v>
      </c>
      <c r="D7" s="5" t="s">
        <v>17</v>
      </c>
      <c r="E7" s="5" t="s">
        <v>15</v>
      </c>
      <c r="F7" s="22">
        <v>88</v>
      </c>
      <c r="J7" s="34">
        <v>2</v>
      </c>
      <c r="L7">
        <v>14</v>
      </c>
      <c r="O7">
        <v>4</v>
      </c>
      <c r="P7">
        <v>18</v>
      </c>
      <c r="AC7" s="34">
        <v>2</v>
      </c>
      <c r="AE7">
        <v>7</v>
      </c>
      <c r="AF7">
        <v>4</v>
      </c>
      <c r="AG7">
        <v>2</v>
      </c>
      <c r="AH7">
        <v>5</v>
      </c>
      <c r="AI7">
        <v>18</v>
      </c>
    </row>
    <row r="8" spans="1:51" x14ac:dyDescent="0.35">
      <c r="A8" s="28">
        <v>168</v>
      </c>
      <c r="B8" s="14">
        <v>3</v>
      </c>
      <c r="C8" s="15">
        <v>4</v>
      </c>
      <c r="D8" s="18" t="s">
        <v>17</v>
      </c>
      <c r="E8" s="18" t="s">
        <v>16</v>
      </c>
      <c r="F8" s="22">
        <v>88</v>
      </c>
      <c r="J8" s="34">
        <v>4</v>
      </c>
      <c r="K8">
        <v>1</v>
      </c>
      <c r="L8">
        <v>12</v>
      </c>
      <c r="M8">
        <v>1</v>
      </c>
      <c r="O8">
        <v>4</v>
      </c>
      <c r="P8">
        <v>18</v>
      </c>
      <c r="AC8" s="34">
        <v>4</v>
      </c>
      <c r="AD8">
        <v>2</v>
      </c>
      <c r="AE8">
        <v>10</v>
      </c>
      <c r="AF8">
        <v>2</v>
      </c>
      <c r="AH8">
        <v>4</v>
      </c>
      <c r="AI8">
        <v>18</v>
      </c>
    </row>
    <row r="9" spans="1:51" x14ac:dyDescent="0.35">
      <c r="A9" s="26">
        <v>169</v>
      </c>
      <c r="B9" s="14">
        <v>3</v>
      </c>
      <c r="C9" s="15">
        <v>4</v>
      </c>
      <c r="D9" s="5" t="s">
        <v>18</v>
      </c>
      <c r="E9" s="5" t="s">
        <v>11</v>
      </c>
      <c r="F9" s="22">
        <v>88</v>
      </c>
      <c r="J9" s="34">
        <v>5</v>
      </c>
      <c r="K9">
        <v>6</v>
      </c>
      <c r="L9">
        <v>7</v>
      </c>
      <c r="M9">
        <v>1</v>
      </c>
      <c r="O9">
        <v>4</v>
      </c>
      <c r="P9">
        <v>18</v>
      </c>
      <c r="AC9" s="34">
        <v>5</v>
      </c>
      <c r="AD9">
        <v>4</v>
      </c>
      <c r="AE9">
        <v>6</v>
      </c>
      <c r="AF9">
        <v>3</v>
      </c>
      <c r="AH9">
        <v>5</v>
      </c>
      <c r="AI9">
        <v>18</v>
      </c>
    </row>
    <row r="10" spans="1:51" x14ac:dyDescent="0.35">
      <c r="A10" s="28">
        <v>170</v>
      </c>
      <c r="B10" s="14">
        <v>3</v>
      </c>
      <c r="C10" s="15">
        <v>4</v>
      </c>
      <c r="D10" s="18" t="s">
        <v>18</v>
      </c>
      <c r="E10" s="18" t="s">
        <v>15</v>
      </c>
      <c r="F10" s="22">
        <v>0</v>
      </c>
      <c r="J10" s="34">
        <v>6</v>
      </c>
      <c r="K10">
        <v>7</v>
      </c>
      <c r="L10">
        <v>8</v>
      </c>
      <c r="O10">
        <v>3</v>
      </c>
      <c r="P10">
        <v>18</v>
      </c>
      <c r="AC10" s="34">
        <v>6</v>
      </c>
      <c r="AD10">
        <v>5</v>
      </c>
      <c r="AE10">
        <v>8</v>
      </c>
      <c r="AF10">
        <v>1</v>
      </c>
      <c r="AH10">
        <v>4</v>
      </c>
      <c r="AI10">
        <v>18</v>
      </c>
    </row>
    <row r="11" spans="1:51" x14ac:dyDescent="0.35">
      <c r="A11" s="26">
        <v>171</v>
      </c>
      <c r="B11" s="14">
        <v>3</v>
      </c>
      <c r="C11" s="15">
        <v>4</v>
      </c>
      <c r="D11" s="5" t="s">
        <v>18</v>
      </c>
      <c r="E11" s="5" t="s">
        <v>16</v>
      </c>
      <c r="F11" s="22">
        <v>0</v>
      </c>
      <c r="J11" s="34" t="s">
        <v>30</v>
      </c>
      <c r="K11">
        <v>14</v>
      </c>
      <c r="L11">
        <v>46</v>
      </c>
      <c r="M11">
        <v>8</v>
      </c>
      <c r="N11">
        <v>4</v>
      </c>
      <c r="O11">
        <v>18</v>
      </c>
      <c r="P11">
        <v>90</v>
      </c>
      <c r="AC11" s="34" t="s">
        <v>30</v>
      </c>
      <c r="AD11">
        <v>11</v>
      </c>
      <c r="AE11">
        <v>33</v>
      </c>
      <c r="AF11">
        <v>18</v>
      </c>
      <c r="AG11">
        <v>5</v>
      </c>
      <c r="AH11">
        <v>23</v>
      </c>
      <c r="AI11">
        <v>90</v>
      </c>
    </row>
    <row r="12" spans="1:51" x14ac:dyDescent="0.35">
      <c r="A12" s="28">
        <v>172</v>
      </c>
      <c r="B12" s="14">
        <v>3</v>
      </c>
      <c r="C12" s="15">
        <v>4</v>
      </c>
      <c r="D12" s="18" t="s">
        <v>19</v>
      </c>
      <c r="E12" s="18" t="s">
        <v>11</v>
      </c>
      <c r="F12" s="22">
        <v>0</v>
      </c>
    </row>
    <row r="13" spans="1:51" x14ac:dyDescent="0.35">
      <c r="A13" s="26">
        <v>173</v>
      </c>
      <c r="B13" s="14">
        <v>3</v>
      </c>
      <c r="C13" s="15">
        <v>4</v>
      </c>
      <c r="D13" s="5" t="s">
        <v>19</v>
      </c>
      <c r="E13" s="5" t="s">
        <v>15</v>
      </c>
      <c r="F13" s="22">
        <v>-1</v>
      </c>
      <c r="J13" t="s">
        <v>0</v>
      </c>
      <c r="K13" s="89" t="s">
        <v>25</v>
      </c>
      <c r="L13" s="89"/>
      <c r="M13" s="89"/>
      <c r="N13" s="89"/>
      <c r="O13" s="89"/>
      <c r="P13" s="89"/>
      <c r="AC13" t="s">
        <v>0</v>
      </c>
      <c r="AD13" s="89" t="s">
        <v>25</v>
      </c>
      <c r="AE13" s="89"/>
      <c r="AF13" s="89"/>
      <c r="AG13" s="89"/>
      <c r="AH13" s="89"/>
      <c r="AI13" s="89"/>
    </row>
    <row r="14" spans="1:51" x14ac:dyDescent="0.35">
      <c r="A14" s="28">
        <v>174</v>
      </c>
      <c r="B14" s="14">
        <v>3</v>
      </c>
      <c r="C14" s="15">
        <v>4</v>
      </c>
      <c r="D14" s="18" t="s">
        <v>19</v>
      </c>
      <c r="E14" s="18" t="s">
        <v>16</v>
      </c>
      <c r="F14" s="22">
        <v>0</v>
      </c>
      <c r="K14" s="70" t="s">
        <v>107</v>
      </c>
      <c r="L14" s="70" t="s">
        <v>108</v>
      </c>
      <c r="M14" s="71" t="s">
        <v>109</v>
      </c>
      <c r="N14" s="70" t="s">
        <v>116</v>
      </c>
      <c r="O14" s="70" t="s">
        <v>115</v>
      </c>
      <c r="P14" s="71" t="s">
        <v>112</v>
      </c>
      <c r="AD14" s="70" t="s">
        <v>107</v>
      </c>
      <c r="AE14" s="70" t="s">
        <v>108</v>
      </c>
      <c r="AF14" s="71" t="s">
        <v>109</v>
      </c>
      <c r="AG14" s="70" t="s">
        <v>116</v>
      </c>
      <c r="AH14" s="70" t="s">
        <v>115</v>
      </c>
      <c r="AI14" s="71" t="s">
        <v>112</v>
      </c>
    </row>
    <row r="15" spans="1:51" x14ac:dyDescent="0.35">
      <c r="A15" s="26">
        <v>175</v>
      </c>
      <c r="B15" s="14">
        <v>3</v>
      </c>
      <c r="C15" s="15">
        <v>4</v>
      </c>
      <c r="D15" s="5" t="s">
        <v>20</v>
      </c>
      <c r="E15" s="5" t="s">
        <v>11</v>
      </c>
      <c r="F15" s="22">
        <v>0</v>
      </c>
      <c r="J15" t="s">
        <v>83</v>
      </c>
      <c r="K15" s="35">
        <v>0</v>
      </c>
      <c r="L15" s="35">
        <f>SUM((K6/18))*100</f>
        <v>0</v>
      </c>
      <c r="M15" s="35">
        <f t="shared" ref="M15:P15" si="0">SUM((L6/18))*100</f>
        <v>27.777777777777779</v>
      </c>
      <c r="N15" s="35">
        <f t="shared" si="0"/>
        <v>33.333333333333329</v>
      </c>
      <c r="O15" s="35">
        <f t="shared" si="0"/>
        <v>22.222222222222221</v>
      </c>
      <c r="P15" s="35">
        <f t="shared" si="0"/>
        <v>16.666666666666664</v>
      </c>
      <c r="AC15" t="s">
        <v>83</v>
      </c>
      <c r="AD15" s="35">
        <v>0</v>
      </c>
      <c r="AE15" s="35">
        <f>SUM((AD6/18))*100</f>
        <v>0</v>
      </c>
      <c r="AF15" s="35">
        <f>SUM((AE6/18))*100</f>
        <v>11.111111111111111</v>
      </c>
      <c r="AG15" s="35">
        <f>SUM((AF6/18))*100</f>
        <v>44.444444444444443</v>
      </c>
      <c r="AH15" s="35">
        <f>SUM((AG6/18))*100</f>
        <v>16.666666666666664</v>
      </c>
      <c r="AI15" s="35">
        <f t="shared" ref="AI15" si="1">SUM((AH6/18))*100</f>
        <v>27.777777777777779</v>
      </c>
    </row>
    <row r="16" spans="1:51" x14ac:dyDescent="0.35">
      <c r="A16" s="28">
        <v>176</v>
      </c>
      <c r="B16" s="14">
        <v>3</v>
      </c>
      <c r="C16" s="15">
        <v>4</v>
      </c>
      <c r="D16" s="18" t="s">
        <v>20</v>
      </c>
      <c r="E16" s="18" t="s">
        <v>15</v>
      </c>
      <c r="F16" s="22">
        <v>0</v>
      </c>
      <c r="J16" t="s">
        <v>78</v>
      </c>
      <c r="K16" s="35">
        <v>0</v>
      </c>
      <c r="L16" s="35">
        <f t="shared" ref="L16:P16" si="2">SUM((K7/18))*100</f>
        <v>0</v>
      </c>
      <c r="M16" s="35">
        <f t="shared" si="2"/>
        <v>77.777777777777786</v>
      </c>
      <c r="N16" s="35">
        <f t="shared" si="2"/>
        <v>0</v>
      </c>
      <c r="O16" s="35">
        <f t="shared" si="2"/>
        <v>0</v>
      </c>
      <c r="P16" s="35">
        <f t="shared" si="2"/>
        <v>22.222222222222221</v>
      </c>
      <c r="AC16" t="s">
        <v>78</v>
      </c>
      <c r="AD16" s="35">
        <v>0</v>
      </c>
      <c r="AE16" s="35">
        <f t="shared" ref="AE16:AH16" si="3">SUM((AD7/18))*100</f>
        <v>0</v>
      </c>
      <c r="AF16" s="35">
        <f t="shared" si="3"/>
        <v>38.888888888888893</v>
      </c>
      <c r="AG16" s="35">
        <f t="shared" si="3"/>
        <v>22.222222222222221</v>
      </c>
      <c r="AH16" s="35">
        <f t="shared" si="3"/>
        <v>11.111111111111111</v>
      </c>
      <c r="AI16" s="35">
        <f>SUM((AH7/18))*100</f>
        <v>27.777777777777779</v>
      </c>
    </row>
    <row r="17" spans="1:48" x14ac:dyDescent="0.35">
      <c r="A17" s="26">
        <v>177</v>
      </c>
      <c r="B17" s="14">
        <v>3</v>
      </c>
      <c r="C17" s="15">
        <v>4</v>
      </c>
      <c r="D17" s="5" t="s">
        <v>20</v>
      </c>
      <c r="E17" s="5" t="s">
        <v>16</v>
      </c>
      <c r="F17" s="22">
        <v>0</v>
      </c>
      <c r="J17" t="s">
        <v>93</v>
      </c>
      <c r="K17" s="35">
        <v>0</v>
      </c>
      <c r="L17" s="35">
        <f t="shared" ref="L17:P17" si="4">SUM((K8/18))*100</f>
        <v>5.5555555555555554</v>
      </c>
      <c r="M17" s="35">
        <f t="shared" si="4"/>
        <v>66.666666666666657</v>
      </c>
      <c r="N17" s="35">
        <f t="shared" si="4"/>
        <v>5.5555555555555554</v>
      </c>
      <c r="O17" s="35">
        <f t="shared" si="4"/>
        <v>0</v>
      </c>
      <c r="P17" s="35">
        <f t="shared" si="4"/>
        <v>22.222222222222221</v>
      </c>
      <c r="AC17" t="s">
        <v>93</v>
      </c>
      <c r="AD17" s="35">
        <v>0</v>
      </c>
      <c r="AE17" s="35">
        <f t="shared" ref="AE17:AI17" si="5">SUM((AD8/18))*100</f>
        <v>11.111111111111111</v>
      </c>
      <c r="AF17" s="35">
        <f t="shared" si="5"/>
        <v>55.555555555555557</v>
      </c>
      <c r="AG17" s="35">
        <f t="shared" si="5"/>
        <v>11.111111111111111</v>
      </c>
      <c r="AH17" s="35">
        <f t="shared" si="5"/>
        <v>0</v>
      </c>
      <c r="AI17" s="35">
        <f t="shared" si="5"/>
        <v>22.222222222222221</v>
      </c>
    </row>
    <row r="18" spans="1:48" x14ac:dyDescent="0.35">
      <c r="A18" s="28">
        <v>178</v>
      </c>
      <c r="B18" s="14">
        <v>3</v>
      </c>
      <c r="C18" s="15">
        <v>4</v>
      </c>
      <c r="D18" s="18" t="s">
        <v>21</v>
      </c>
      <c r="E18" s="18" t="s">
        <v>11</v>
      </c>
      <c r="F18" s="22">
        <v>0</v>
      </c>
      <c r="J18" t="s">
        <v>94</v>
      </c>
      <c r="K18" s="35">
        <v>0</v>
      </c>
      <c r="L18" s="35">
        <f t="shared" ref="L18:P18" si="6">SUM((K9/18))*100</f>
        <v>33.333333333333329</v>
      </c>
      <c r="M18" s="35">
        <f t="shared" si="6"/>
        <v>38.888888888888893</v>
      </c>
      <c r="N18" s="35">
        <f t="shared" si="6"/>
        <v>5.5555555555555554</v>
      </c>
      <c r="O18" s="35">
        <f t="shared" si="6"/>
        <v>0</v>
      </c>
      <c r="P18" s="35">
        <f t="shared" si="6"/>
        <v>22.222222222222221</v>
      </c>
      <c r="AC18" t="s">
        <v>94</v>
      </c>
      <c r="AD18" s="35">
        <v>0</v>
      </c>
      <c r="AE18" s="35">
        <f t="shared" ref="AE18:AI18" si="7">SUM((AD9/18))*100</f>
        <v>22.222222222222221</v>
      </c>
      <c r="AF18" s="35">
        <f t="shared" si="7"/>
        <v>33.333333333333329</v>
      </c>
      <c r="AG18" s="35">
        <f t="shared" si="7"/>
        <v>16.666666666666664</v>
      </c>
      <c r="AH18" s="35">
        <f t="shared" si="7"/>
        <v>0</v>
      </c>
      <c r="AI18" s="35">
        <f t="shared" si="7"/>
        <v>27.777777777777779</v>
      </c>
    </row>
    <row r="19" spans="1:48" x14ac:dyDescent="0.35">
      <c r="A19" s="26">
        <v>179</v>
      </c>
      <c r="B19" s="14">
        <v>3</v>
      </c>
      <c r="C19" s="15">
        <v>4</v>
      </c>
      <c r="D19" s="5" t="s">
        <v>21</v>
      </c>
      <c r="E19" s="5" t="s">
        <v>15</v>
      </c>
      <c r="F19" s="22">
        <v>0</v>
      </c>
      <c r="J19" t="s">
        <v>95</v>
      </c>
      <c r="K19" s="35">
        <v>0</v>
      </c>
      <c r="L19" s="35">
        <f t="shared" ref="L19:P19" si="8">SUM((K10/18))*100</f>
        <v>38.888888888888893</v>
      </c>
      <c r="M19" s="35">
        <f t="shared" si="8"/>
        <v>44.444444444444443</v>
      </c>
      <c r="N19" s="35">
        <f t="shared" si="8"/>
        <v>0</v>
      </c>
      <c r="O19" s="35">
        <f t="shared" si="8"/>
        <v>0</v>
      </c>
      <c r="P19" s="35">
        <f t="shared" si="8"/>
        <v>16.666666666666664</v>
      </c>
      <c r="AC19" t="s">
        <v>95</v>
      </c>
      <c r="AD19" s="35">
        <v>0</v>
      </c>
      <c r="AE19" s="35">
        <f t="shared" ref="AE19:AI19" si="9">SUM((AD10/18))*100</f>
        <v>27.777777777777779</v>
      </c>
      <c r="AF19" s="35">
        <f t="shared" si="9"/>
        <v>44.444444444444443</v>
      </c>
      <c r="AG19" s="35">
        <f t="shared" si="9"/>
        <v>5.5555555555555554</v>
      </c>
      <c r="AH19" s="35">
        <f t="shared" si="9"/>
        <v>0</v>
      </c>
      <c r="AI19" s="35">
        <f t="shared" si="9"/>
        <v>22.222222222222221</v>
      </c>
    </row>
    <row r="20" spans="1:48" x14ac:dyDescent="0.35">
      <c r="A20" s="28">
        <v>180</v>
      </c>
      <c r="B20" s="14">
        <v>3</v>
      </c>
      <c r="C20" s="15">
        <v>4</v>
      </c>
      <c r="D20" s="18" t="s">
        <v>21</v>
      </c>
      <c r="E20" s="18" t="s">
        <v>16</v>
      </c>
      <c r="F20" s="22">
        <v>88</v>
      </c>
    </row>
    <row r="21" spans="1:48" x14ac:dyDescent="0.35">
      <c r="A21" s="26">
        <v>181</v>
      </c>
      <c r="B21" s="14">
        <v>3</v>
      </c>
      <c r="C21" s="16">
        <v>5</v>
      </c>
      <c r="D21" s="22" t="s">
        <v>12</v>
      </c>
      <c r="E21" s="5" t="s">
        <v>11</v>
      </c>
      <c r="F21" s="22">
        <v>-1</v>
      </c>
    </row>
    <row r="22" spans="1:48" x14ac:dyDescent="0.35">
      <c r="A22" s="28">
        <v>182</v>
      </c>
      <c r="B22" s="14">
        <v>3</v>
      </c>
      <c r="C22" s="16">
        <v>5</v>
      </c>
      <c r="D22" s="18" t="s">
        <v>12</v>
      </c>
      <c r="E22" s="18" t="s">
        <v>15</v>
      </c>
      <c r="F22" s="22">
        <v>0</v>
      </c>
    </row>
    <row r="23" spans="1:48" x14ac:dyDescent="0.35">
      <c r="A23" s="26">
        <v>183</v>
      </c>
      <c r="B23" s="14">
        <v>3</v>
      </c>
      <c r="C23" s="16">
        <v>5</v>
      </c>
      <c r="D23" s="5" t="s">
        <v>12</v>
      </c>
      <c r="E23" s="5" t="s">
        <v>16</v>
      </c>
      <c r="F23" s="22">
        <v>-1</v>
      </c>
    </row>
    <row r="24" spans="1:48" x14ac:dyDescent="0.35">
      <c r="A24" s="28">
        <v>184</v>
      </c>
      <c r="B24" s="14">
        <v>3</v>
      </c>
      <c r="C24" s="16">
        <v>5</v>
      </c>
      <c r="D24" s="18" t="s">
        <v>17</v>
      </c>
      <c r="E24" s="18" t="s">
        <v>11</v>
      </c>
      <c r="F24" s="22">
        <v>0</v>
      </c>
    </row>
    <row r="25" spans="1:48" x14ac:dyDescent="0.35">
      <c r="A25" s="26">
        <v>185</v>
      </c>
      <c r="B25" s="14">
        <v>3</v>
      </c>
      <c r="C25" s="16">
        <v>5</v>
      </c>
      <c r="D25" s="5" t="s">
        <v>17</v>
      </c>
      <c r="E25" s="5" t="s">
        <v>15</v>
      </c>
      <c r="F25" s="22">
        <v>88</v>
      </c>
    </row>
    <row r="26" spans="1:48" x14ac:dyDescent="0.35">
      <c r="A26" s="28">
        <v>186</v>
      </c>
      <c r="B26" s="14">
        <v>3</v>
      </c>
      <c r="C26" s="16">
        <v>5</v>
      </c>
      <c r="D26" s="18" t="s">
        <v>17</v>
      </c>
      <c r="E26" s="18" t="s">
        <v>16</v>
      </c>
      <c r="F26" s="22">
        <v>88</v>
      </c>
    </row>
    <row r="27" spans="1:48" x14ac:dyDescent="0.35">
      <c r="A27" s="26">
        <v>187</v>
      </c>
      <c r="B27" s="14">
        <v>3</v>
      </c>
      <c r="C27" s="16">
        <v>5</v>
      </c>
      <c r="D27" s="5" t="s">
        <v>18</v>
      </c>
      <c r="E27" s="5" t="s">
        <v>11</v>
      </c>
      <c r="F27" s="22">
        <v>88</v>
      </c>
    </row>
    <row r="28" spans="1:48" x14ac:dyDescent="0.35">
      <c r="A28" s="28">
        <v>188</v>
      </c>
      <c r="B28" s="14">
        <v>3</v>
      </c>
      <c r="C28" s="16">
        <v>5</v>
      </c>
      <c r="D28" s="18" t="s">
        <v>18</v>
      </c>
      <c r="E28" s="18" t="s">
        <v>15</v>
      </c>
      <c r="F28" s="22">
        <v>0</v>
      </c>
    </row>
    <row r="29" spans="1:48" x14ac:dyDescent="0.35">
      <c r="A29" s="26">
        <v>189</v>
      </c>
      <c r="B29" s="14">
        <v>3</v>
      </c>
      <c r="C29" s="16">
        <v>5</v>
      </c>
      <c r="D29" s="5" t="s">
        <v>18</v>
      </c>
      <c r="E29" s="5" t="s">
        <v>16</v>
      </c>
      <c r="F29" s="22">
        <v>-1</v>
      </c>
    </row>
    <row r="30" spans="1:48" x14ac:dyDescent="0.35">
      <c r="A30" s="28">
        <v>190</v>
      </c>
      <c r="B30" s="14">
        <v>3</v>
      </c>
      <c r="C30" s="16">
        <v>5</v>
      </c>
      <c r="D30" s="18" t="s">
        <v>19</v>
      </c>
      <c r="E30" s="18" t="s">
        <v>11</v>
      </c>
      <c r="F30" s="22">
        <v>0</v>
      </c>
    </row>
    <row r="31" spans="1:48" x14ac:dyDescent="0.35">
      <c r="A31" s="26">
        <v>191</v>
      </c>
      <c r="B31" s="14">
        <v>3</v>
      </c>
      <c r="C31" s="16">
        <v>5</v>
      </c>
      <c r="D31" s="5" t="s">
        <v>19</v>
      </c>
      <c r="E31" s="5" t="s">
        <v>15</v>
      </c>
      <c r="F31" s="22">
        <v>-1</v>
      </c>
    </row>
    <row r="32" spans="1:48" x14ac:dyDescent="0.35">
      <c r="A32" s="28">
        <v>192</v>
      </c>
      <c r="B32" s="14">
        <v>3</v>
      </c>
      <c r="C32" s="16">
        <v>5</v>
      </c>
      <c r="D32" s="18" t="s">
        <v>19</v>
      </c>
      <c r="E32" s="18" t="s">
        <v>16</v>
      </c>
      <c r="F32" s="22">
        <v>-1</v>
      </c>
      <c r="J32" s="93" t="s">
        <v>62</v>
      </c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50"/>
      <c r="AD32" s="93" t="s">
        <v>63</v>
      </c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</row>
    <row r="33" spans="1:48" ht="15" thickBot="1" x14ac:dyDescent="0.4">
      <c r="A33" s="26">
        <v>193</v>
      </c>
      <c r="B33" s="14">
        <v>3</v>
      </c>
      <c r="C33" s="16">
        <v>5</v>
      </c>
      <c r="D33" s="5" t="s">
        <v>20</v>
      </c>
      <c r="E33" s="5" t="s">
        <v>11</v>
      </c>
      <c r="F33" s="22">
        <v>0</v>
      </c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51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</row>
    <row r="34" spans="1:48" ht="15" thickTop="1" x14ac:dyDescent="0.35">
      <c r="A34" s="28">
        <v>194</v>
      </c>
      <c r="B34" s="14">
        <v>3</v>
      </c>
      <c r="C34" s="16">
        <v>5</v>
      </c>
      <c r="D34" s="18" t="s">
        <v>20</v>
      </c>
      <c r="E34" s="18" t="s">
        <v>15</v>
      </c>
      <c r="F34" s="22">
        <v>0</v>
      </c>
    </row>
    <row r="35" spans="1:48" x14ac:dyDescent="0.35">
      <c r="A35" s="26">
        <v>195</v>
      </c>
      <c r="B35" s="14">
        <v>3</v>
      </c>
      <c r="C35" s="16">
        <v>5</v>
      </c>
      <c r="D35" s="5" t="s">
        <v>20</v>
      </c>
      <c r="E35" s="5" t="s">
        <v>16</v>
      </c>
      <c r="F35" s="22">
        <v>-1</v>
      </c>
      <c r="J35" s="33" t="s">
        <v>31</v>
      </c>
      <c r="K35" s="33" t="s">
        <v>32</v>
      </c>
      <c r="AC35" s="33" t="s">
        <v>31</v>
      </c>
      <c r="AD35" s="33" t="s">
        <v>32</v>
      </c>
    </row>
    <row r="36" spans="1:48" x14ac:dyDescent="0.35">
      <c r="A36" s="28">
        <v>196</v>
      </c>
      <c r="B36" s="14">
        <v>3</v>
      </c>
      <c r="C36" s="16">
        <v>5</v>
      </c>
      <c r="D36" s="18" t="s">
        <v>21</v>
      </c>
      <c r="E36" s="18" t="s">
        <v>11</v>
      </c>
      <c r="F36" s="22">
        <v>0</v>
      </c>
      <c r="J36" s="33" t="s">
        <v>29</v>
      </c>
      <c r="K36">
        <v>-1</v>
      </c>
      <c r="L36">
        <v>0</v>
      </c>
      <c r="M36">
        <v>1</v>
      </c>
      <c r="N36">
        <v>2</v>
      </c>
      <c r="O36">
        <v>88</v>
      </c>
      <c r="P36" t="s">
        <v>30</v>
      </c>
      <c r="AC36" s="33" t="s">
        <v>29</v>
      </c>
      <c r="AD36">
        <v>-1</v>
      </c>
      <c r="AE36">
        <v>0</v>
      </c>
      <c r="AF36">
        <v>1</v>
      </c>
      <c r="AG36">
        <v>2</v>
      </c>
      <c r="AH36">
        <v>88</v>
      </c>
      <c r="AI36" t="s">
        <v>30</v>
      </c>
    </row>
    <row r="37" spans="1:48" x14ac:dyDescent="0.35">
      <c r="A37" s="26">
        <v>197</v>
      </c>
      <c r="B37" s="14">
        <v>3</v>
      </c>
      <c r="C37" s="16">
        <v>5</v>
      </c>
      <c r="D37" s="5" t="s">
        <v>21</v>
      </c>
      <c r="E37" s="5" t="s">
        <v>15</v>
      </c>
      <c r="F37" s="22">
        <v>1</v>
      </c>
      <c r="J37" s="34" t="s">
        <v>12</v>
      </c>
      <c r="K37">
        <v>4</v>
      </c>
      <c r="L37">
        <v>8</v>
      </c>
      <c r="M37">
        <v>2</v>
      </c>
      <c r="N37">
        <v>1</v>
      </c>
      <c r="P37">
        <v>15</v>
      </c>
      <c r="AC37" s="34" t="s">
        <v>12</v>
      </c>
      <c r="AD37">
        <v>2</v>
      </c>
      <c r="AE37">
        <v>8</v>
      </c>
      <c r="AF37">
        <v>3</v>
      </c>
      <c r="AG37">
        <v>2</v>
      </c>
      <c r="AI37">
        <v>15</v>
      </c>
    </row>
    <row r="38" spans="1:48" x14ac:dyDescent="0.35">
      <c r="A38" s="28">
        <v>198</v>
      </c>
      <c r="B38" s="14">
        <v>3</v>
      </c>
      <c r="C38" s="16">
        <v>5</v>
      </c>
      <c r="D38" s="18" t="s">
        <v>21</v>
      </c>
      <c r="E38" s="18" t="s">
        <v>16</v>
      </c>
      <c r="F38" s="22">
        <v>88</v>
      </c>
      <c r="J38" s="34" t="s">
        <v>17</v>
      </c>
      <c r="K38">
        <v>1</v>
      </c>
      <c r="L38">
        <v>5</v>
      </c>
      <c r="M38">
        <v>1</v>
      </c>
      <c r="O38">
        <v>8</v>
      </c>
      <c r="P38">
        <v>15</v>
      </c>
      <c r="AC38" s="34" t="s">
        <v>17</v>
      </c>
      <c r="AD38">
        <v>2</v>
      </c>
      <c r="AH38">
        <v>13</v>
      </c>
      <c r="AI38">
        <v>15</v>
      </c>
    </row>
    <row r="39" spans="1:48" x14ac:dyDescent="0.35">
      <c r="A39" s="26">
        <v>199</v>
      </c>
      <c r="B39" s="14">
        <v>3</v>
      </c>
      <c r="C39" s="17">
        <v>6</v>
      </c>
      <c r="D39" s="22" t="s">
        <v>12</v>
      </c>
      <c r="E39" s="5" t="s">
        <v>11</v>
      </c>
      <c r="F39" s="22">
        <v>-1</v>
      </c>
      <c r="J39" s="34" t="s">
        <v>18</v>
      </c>
      <c r="K39">
        <v>2</v>
      </c>
      <c r="L39">
        <v>6</v>
      </c>
      <c r="M39">
        <v>2</v>
      </c>
      <c r="O39">
        <v>5</v>
      </c>
      <c r="P39">
        <v>15</v>
      </c>
      <c r="AC39" s="34" t="s">
        <v>18</v>
      </c>
      <c r="AD39">
        <v>2</v>
      </c>
      <c r="AE39">
        <v>5</v>
      </c>
      <c r="AF39">
        <v>3</v>
      </c>
      <c r="AH39">
        <v>5</v>
      </c>
      <c r="AI39">
        <v>15</v>
      </c>
    </row>
    <row r="40" spans="1:48" x14ac:dyDescent="0.35">
      <c r="A40" s="28">
        <v>200</v>
      </c>
      <c r="B40" s="14">
        <v>3</v>
      </c>
      <c r="C40" s="17">
        <v>6</v>
      </c>
      <c r="D40" s="18" t="s">
        <v>12</v>
      </c>
      <c r="E40" s="18" t="s">
        <v>15</v>
      </c>
      <c r="F40" s="22">
        <v>0</v>
      </c>
      <c r="J40" s="34" t="s">
        <v>19</v>
      </c>
      <c r="K40">
        <v>5</v>
      </c>
      <c r="L40">
        <v>8</v>
      </c>
      <c r="M40">
        <v>1</v>
      </c>
      <c r="N40">
        <v>1</v>
      </c>
      <c r="P40">
        <v>15</v>
      </c>
      <c r="AC40" s="34" t="s">
        <v>19</v>
      </c>
      <c r="AD40">
        <v>4</v>
      </c>
      <c r="AE40">
        <v>9</v>
      </c>
      <c r="AF40">
        <v>1</v>
      </c>
      <c r="AG40">
        <v>1</v>
      </c>
      <c r="AI40">
        <v>15</v>
      </c>
    </row>
    <row r="41" spans="1:48" x14ac:dyDescent="0.35">
      <c r="A41" s="26">
        <v>201</v>
      </c>
      <c r="B41" s="14">
        <v>3</v>
      </c>
      <c r="C41" s="17">
        <v>6</v>
      </c>
      <c r="D41" s="5" t="s">
        <v>12</v>
      </c>
      <c r="E41" s="5" t="s">
        <v>16</v>
      </c>
      <c r="F41" s="22">
        <v>-1</v>
      </c>
      <c r="J41" s="34" t="s">
        <v>20</v>
      </c>
      <c r="K41">
        <v>2</v>
      </c>
      <c r="L41">
        <v>11</v>
      </c>
      <c r="N41">
        <v>2</v>
      </c>
      <c r="P41">
        <v>15</v>
      </c>
      <c r="AC41" s="34" t="s">
        <v>20</v>
      </c>
      <c r="AD41">
        <v>1</v>
      </c>
      <c r="AE41">
        <v>6</v>
      </c>
      <c r="AF41">
        <v>6</v>
      </c>
      <c r="AG41">
        <v>2</v>
      </c>
      <c r="AI41">
        <v>15</v>
      </c>
    </row>
    <row r="42" spans="1:48" x14ac:dyDescent="0.35">
      <c r="A42" s="28">
        <v>202</v>
      </c>
      <c r="B42" s="14">
        <v>3</v>
      </c>
      <c r="C42" s="17">
        <v>6</v>
      </c>
      <c r="D42" s="18" t="s">
        <v>17</v>
      </c>
      <c r="E42" s="18" t="s">
        <v>11</v>
      </c>
      <c r="F42" s="22">
        <v>-1</v>
      </c>
      <c r="J42" s="34" t="s">
        <v>21</v>
      </c>
      <c r="L42">
        <v>8</v>
      </c>
      <c r="M42">
        <v>2</v>
      </c>
      <c r="O42">
        <v>5</v>
      </c>
      <c r="P42">
        <v>15</v>
      </c>
      <c r="AC42" s="34" t="s">
        <v>21</v>
      </c>
      <c r="AE42">
        <v>5</v>
      </c>
      <c r="AF42">
        <v>5</v>
      </c>
      <c r="AH42">
        <v>5</v>
      </c>
      <c r="AI42">
        <v>15</v>
      </c>
    </row>
    <row r="43" spans="1:48" x14ac:dyDescent="0.35">
      <c r="A43" s="26">
        <v>203</v>
      </c>
      <c r="B43" s="14">
        <v>3</v>
      </c>
      <c r="C43" s="17">
        <v>6</v>
      </c>
      <c r="D43" s="5" t="s">
        <v>17</v>
      </c>
      <c r="E43" s="5" t="s">
        <v>15</v>
      </c>
      <c r="F43" s="22">
        <v>0</v>
      </c>
      <c r="J43" s="34" t="s">
        <v>30</v>
      </c>
      <c r="K43">
        <v>14</v>
      </c>
      <c r="L43">
        <v>46</v>
      </c>
      <c r="M43">
        <v>8</v>
      </c>
      <c r="N43">
        <v>4</v>
      </c>
      <c r="O43">
        <v>18</v>
      </c>
      <c r="P43">
        <v>90</v>
      </c>
      <c r="AC43" s="34" t="s">
        <v>30</v>
      </c>
      <c r="AD43">
        <v>11</v>
      </c>
      <c r="AE43">
        <v>33</v>
      </c>
      <c r="AF43">
        <v>18</v>
      </c>
      <c r="AG43">
        <v>5</v>
      </c>
      <c r="AH43">
        <v>23</v>
      </c>
      <c r="AI43">
        <v>90</v>
      </c>
    </row>
    <row r="44" spans="1:48" x14ac:dyDescent="0.35">
      <c r="A44" s="28">
        <v>204</v>
      </c>
      <c r="B44" s="14">
        <v>3</v>
      </c>
      <c r="C44" s="17">
        <v>6</v>
      </c>
      <c r="D44" s="18" t="s">
        <v>17</v>
      </c>
      <c r="E44" s="18" t="s">
        <v>16</v>
      </c>
      <c r="F44" s="22">
        <v>88</v>
      </c>
      <c r="J44" s="34"/>
    </row>
    <row r="45" spans="1:48" x14ac:dyDescent="0.35">
      <c r="A45" s="26">
        <v>205</v>
      </c>
      <c r="B45" s="14">
        <v>3</v>
      </c>
      <c r="C45" s="17">
        <v>6</v>
      </c>
      <c r="D45" s="5" t="s">
        <v>18</v>
      </c>
      <c r="E45" s="5" t="s">
        <v>11</v>
      </c>
      <c r="F45" s="22">
        <v>88</v>
      </c>
      <c r="J45" s="34" t="s">
        <v>1</v>
      </c>
      <c r="K45" s="89" t="s">
        <v>25</v>
      </c>
      <c r="L45" s="89"/>
      <c r="M45" s="89"/>
      <c r="N45" s="89"/>
      <c r="O45" s="89"/>
      <c r="P45" s="89"/>
      <c r="AC45" s="34" t="s">
        <v>1</v>
      </c>
      <c r="AD45" s="89" t="s">
        <v>25</v>
      </c>
      <c r="AE45" s="89"/>
      <c r="AF45" s="89"/>
      <c r="AG45" s="89"/>
      <c r="AH45" s="89"/>
      <c r="AI45" s="89"/>
    </row>
    <row r="46" spans="1:48" x14ac:dyDescent="0.35">
      <c r="A46" s="28">
        <v>206</v>
      </c>
      <c r="B46" s="14">
        <v>3</v>
      </c>
      <c r="C46" s="17">
        <v>6</v>
      </c>
      <c r="D46" s="18" t="s">
        <v>18</v>
      </c>
      <c r="E46" s="18" t="s">
        <v>15</v>
      </c>
      <c r="F46" s="22">
        <v>0</v>
      </c>
      <c r="K46">
        <v>-2</v>
      </c>
      <c r="L46">
        <v>-1</v>
      </c>
      <c r="M46">
        <v>0</v>
      </c>
      <c r="N46">
        <v>1</v>
      </c>
      <c r="O46">
        <v>2</v>
      </c>
      <c r="P46" t="s">
        <v>33</v>
      </c>
      <c r="AD46">
        <v>-2</v>
      </c>
      <c r="AE46">
        <v>-1</v>
      </c>
      <c r="AF46">
        <v>0</v>
      </c>
      <c r="AG46">
        <v>1</v>
      </c>
      <c r="AH46">
        <v>2</v>
      </c>
      <c r="AI46" t="s">
        <v>33</v>
      </c>
    </row>
    <row r="47" spans="1:48" x14ac:dyDescent="0.35">
      <c r="A47" s="26">
        <v>207</v>
      </c>
      <c r="B47" s="14">
        <v>3</v>
      </c>
      <c r="C47" s="17">
        <v>6</v>
      </c>
      <c r="D47" s="5" t="s">
        <v>18</v>
      </c>
      <c r="E47" s="5" t="s">
        <v>16</v>
      </c>
      <c r="F47" s="22">
        <v>-1</v>
      </c>
      <c r="J47" s="34" t="s">
        <v>56</v>
      </c>
      <c r="K47" s="35">
        <v>0</v>
      </c>
      <c r="L47" s="35">
        <f>SUM((K37/15))*100</f>
        <v>26.666666666666668</v>
      </c>
      <c r="M47" s="35">
        <f t="shared" ref="M47:P47" si="10">SUM((L37/15))*100</f>
        <v>53.333333333333336</v>
      </c>
      <c r="N47" s="35">
        <f t="shared" si="10"/>
        <v>13.333333333333334</v>
      </c>
      <c r="O47" s="35">
        <f t="shared" si="10"/>
        <v>6.666666666666667</v>
      </c>
      <c r="P47" s="35">
        <f t="shared" si="10"/>
        <v>0</v>
      </c>
      <c r="AC47" s="34" t="s">
        <v>56</v>
      </c>
      <c r="AD47" s="35">
        <v>0</v>
      </c>
      <c r="AE47" s="35">
        <f>SUM((AD37/15))*100</f>
        <v>13.333333333333334</v>
      </c>
      <c r="AF47" s="35">
        <f t="shared" ref="AF47:AI47" si="11">SUM((AE37/15))*100</f>
        <v>53.333333333333336</v>
      </c>
      <c r="AG47" s="35">
        <f t="shared" si="11"/>
        <v>20</v>
      </c>
      <c r="AH47" s="35">
        <f t="shared" si="11"/>
        <v>13.333333333333334</v>
      </c>
      <c r="AI47" s="35">
        <f t="shared" si="11"/>
        <v>0</v>
      </c>
    </row>
    <row r="48" spans="1:48" x14ac:dyDescent="0.35">
      <c r="A48" s="28">
        <v>208</v>
      </c>
      <c r="B48" s="14">
        <v>3</v>
      </c>
      <c r="C48" s="17">
        <v>6</v>
      </c>
      <c r="D48" s="18" t="s">
        <v>19</v>
      </c>
      <c r="E48" s="18" t="s">
        <v>11</v>
      </c>
      <c r="F48" s="22">
        <v>0</v>
      </c>
      <c r="J48" s="34" t="s">
        <v>57</v>
      </c>
      <c r="K48" s="35">
        <v>0</v>
      </c>
      <c r="L48" s="35">
        <f t="shared" ref="L48:P48" si="12">SUM((K38/15))*100</f>
        <v>6.666666666666667</v>
      </c>
      <c r="M48" s="35">
        <f t="shared" si="12"/>
        <v>33.333333333333329</v>
      </c>
      <c r="N48" s="35">
        <f t="shared" si="12"/>
        <v>6.666666666666667</v>
      </c>
      <c r="O48" s="35">
        <f t="shared" si="12"/>
        <v>0</v>
      </c>
      <c r="P48" s="35">
        <f t="shared" si="12"/>
        <v>53.333333333333336</v>
      </c>
      <c r="AC48" s="34" t="s">
        <v>57</v>
      </c>
      <c r="AD48" s="35">
        <v>0</v>
      </c>
      <c r="AE48" s="35">
        <f t="shared" ref="AE48:AI48" si="13">SUM((AD38/15))*100</f>
        <v>13.333333333333334</v>
      </c>
      <c r="AF48" s="35">
        <f t="shared" si="13"/>
        <v>0</v>
      </c>
      <c r="AG48" s="35">
        <f t="shared" si="13"/>
        <v>0</v>
      </c>
      <c r="AH48" s="35">
        <f t="shared" si="13"/>
        <v>0</v>
      </c>
      <c r="AI48" s="35">
        <f t="shared" si="13"/>
        <v>86.666666666666671</v>
      </c>
    </row>
    <row r="49" spans="1:48" x14ac:dyDescent="0.35">
      <c r="A49" s="26">
        <v>209</v>
      </c>
      <c r="B49" s="14">
        <v>3</v>
      </c>
      <c r="C49" s="17">
        <v>6</v>
      </c>
      <c r="D49" s="5" t="s">
        <v>19</v>
      </c>
      <c r="E49" s="5" t="s">
        <v>15</v>
      </c>
      <c r="F49" s="22">
        <v>-1</v>
      </c>
      <c r="J49" s="34" t="s">
        <v>58</v>
      </c>
      <c r="K49" s="35">
        <v>0</v>
      </c>
      <c r="L49" s="35">
        <f t="shared" ref="L49:P49" si="14">SUM((K39/15))*100</f>
        <v>13.333333333333334</v>
      </c>
      <c r="M49" s="35">
        <f t="shared" si="14"/>
        <v>40</v>
      </c>
      <c r="N49" s="35">
        <f t="shared" si="14"/>
        <v>13.333333333333334</v>
      </c>
      <c r="O49" s="35">
        <f t="shared" si="14"/>
        <v>0</v>
      </c>
      <c r="P49" s="35">
        <f t="shared" si="14"/>
        <v>33.333333333333329</v>
      </c>
      <c r="AC49" s="34" t="s">
        <v>58</v>
      </c>
      <c r="AD49" s="35">
        <v>0</v>
      </c>
      <c r="AE49" s="35">
        <f t="shared" ref="AE49:AI49" si="15">SUM((AD39/15))*100</f>
        <v>13.333333333333334</v>
      </c>
      <c r="AF49" s="35">
        <f t="shared" si="15"/>
        <v>33.333333333333329</v>
      </c>
      <c r="AG49" s="35">
        <f t="shared" si="15"/>
        <v>20</v>
      </c>
      <c r="AH49" s="35">
        <f t="shared" si="15"/>
        <v>0</v>
      </c>
      <c r="AI49" s="35">
        <f t="shared" si="15"/>
        <v>33.333333333333329</v>
      </c>
    </row>
    <row r="50" spans="1:48" x14ac:dyDescent="0.35">
      <c r="A50" s="28">
        <v>210</v>
      </c>
      <c r="B50" s="14">
        <v>3</v>
      </c>
      <c r="C50" s="17">
        <v>6</v>
      </c>
      <c r="D50" s="18" t="s">
        <v>19</v>
      </c>
      <c r="E50" s="18" t="s">
        <v>16</v>
      </c>
      <c r="F50" s="22">
        <v>-1</v>
      </c>
      <c r="J50" s="34" t="s">
        <v>59</v>
      </c>
      <c r="K50" s="35">
        <v>0</v>
      </c>
      <c r="L50" s="35">
        <f t="shared" ref="L50:P50" si="16">SUM((K40/15))*100</f>
        <v>33.333333333333329</v>
      </c>
      <c r="M50" s="35">
        <f t="shared" si="16"/>
        <v>53.333333333333336</v>
      </c>
      <c r="N50" s="35">
        <f t="shared" si="16"/>
        <v>6.666666666666667</v>
      </c>
      <c r="O50" s="35">
        <f t="shared" si="16"/>
        <v>6.666666666666667</v>
      </c>
      <c r="P50" s="35">
        <f t="shared" si="16"/>
        <v>0</v>
      </c>
      <c r="AC50" s="34" t="s">
        <v>59</v>
      </c>
      <c r="AD50" s="35">
        <v>0</v>
      </c>
      <c r="AE50" s="35">
        <f t="shared" ref="AE50:AI50" si="17">SUM((AD40/15))*100</f>
        <v>26.666666666666668</v>
      </c>
      <c r="AF50" s="35">
        <f t="shared" si="17"/>
        <v>60</v>
      </c>
      <c r="AG50" s="35">
        <f t="shared" si="17"/>
        <v>6.666666666666667</v>
      </c>
      <c r="AH50" s="35">
        <f t="shared" si="17"/>
        <v>6.666666666666667</v>
      </c>
      <c r="AI50" s="35">
        <f t="shared" si="17"/>
        <v>0</v>
      </c>
    </row>
    <row r="51" spans="1:48" x14ac:dyDescent="0.35">
      <c r="A51" s="26">
        <v>211</v>
      </c>
      <c r="B51" s="14">
        <v>3</v>
      </c>
      <c r="C51" s="17">
        <v>6</v>
      </c>
      <c r="D51" s="5" t="s">
        <v>20</v>
      </c>
      <c r="E51" s="5" t="s">
        <v>11</v>
      </c>
      <c r="F51" s="22">
        <v>0</v>
      </c>
      <c r="J51" s="34" t="s">
        <v>60</v>
      </c>
      <c r="K51" s="35">
        <v>0</v>
      </c>
      <c r="L51" s="35">
        <f t="shared" ref="L51:P52" si="18">SUM((K41/15))*100</f>
        <v>13.333333333333334</v>
      </c>
      <c r="M51" s="35">
        <f t="shared" si="18"/>
        <v>73.333333333333329</v>
      </c>
      <c r="N51" s="35">
        <f t="shared" si="18"/>
        <v>0</v>
      </c>
      <c r="O51" s="35">
        <f t="shared" si="18"/>
        <v>13.333333333333334</v>
      </c>
      <c r="P51" s="35">
        <f t="shared" si="18"/>
        <v>0</v>
      </c>
      <c r="AC51" s="34" t="s">
        <v>60</v>
      </c>
      <c r="AD51" s="35">
        <v>0</v>
      </c>
      <c r="AE51" s="35">
        <f t="shared" ref="AE51:AI52" si="19">SUM((AD41/15))*100</f>
        <v>6.666666666666667</v>
      </c>
      <c r="AF51" s="35">
        <f t="shared" si="19"/>
        <v>40</v>
      </c>
      <c r="AG51" s="35">
        <f t="shared" si="19"/>
        <v>40</v>
      </c>
      <c r="AH51" s="35">
        <f t="shared" si="19"/>
        <v>13.333333333333334</v>
      </c>
      <c r="AI51" s="35">
        <f t="shared" si="19"/>
        <v>0</v>
      </c>
    </row>
    <row r="52" spans="1:48" x14ac:dyDescent="0.35">
      <c r="A52" s="28">
        <v>212</v>
      </c>
      <c r="B52" s="14">
        <v>3</v>
      </c>
      <c r="C52" s="17">
        <v>6</v>
      </c>
      <c r="D52" s="18" t="s">
        <v>20</v>
      </c>
      <c r="E52" s="18" t="s">
        <v>15</v>
      </c>
      <c r="F52" s="22">
        <v>0</v>
      </c>
      <c r="J52" s="34" t="s">
        <v>61</v>
      </c>
      <c r="K52" s="35">
        <v>0</v>
      </c>
      <c r="L52" s="35">
        <f t="shared" si="18"/>
        <v>0</v>
      </c>
      <c r="M52" s="35">
        <f t="shared" si="18"/>
        <v>53.333333333333336</v>
      </c>
      <c r="N52" s="35">
        <f t="shared" si="18"/>
        <v>13.333333333333334</v>
      </c>
      <c r="O52" s="35">
        <f t="shared" si="18"/>
        <v>0</v>
      </c>
      <c r="P52" s="35">
        <f t="shared" si="18"/>
        <v>33.333333333333329</v>
      </c>
      <c r="AC52" s="34" t="s">
        <v>61</v>
      </c>
      <c r="AD52" s="35">
        <v>0</v>
      </c>
      <c r="AE52" s="35">
        <f t="shared" si="19"/>
        <v>0</v>
      </c>
      <c r="AF52" s="35">
        <f t="shared" si="19"/>
        <v>33.333333333333329</v>
      </c>
      <c r="AG52" s="35">
        <f t="shared" si="19"/>
        <v>33.333333333333329</v>
      </c>
      <c r="AH52" s="35">
        <f t="shared" si="19"/>
        <v>0</v>
      </c>
      <c r="AI52" s="35">
        <f t="shared" si="19"/>
        <v>33.333333333333329</v>
      </c>
    </row>
    <row r="53" spans="1:48" x14ac:dyDescent="0.35">
      <c r="A53" s="26">
        <v>213</v>
      </c>
      <c r="B53" s="14">
        <v>3</v>
      </c>
      <c r="C53" s="17">
        <v>6</v>
      </c>
      <c r="D53" s="5" t="s">
        <v>20</v>
      </c>
      <c r="E53" s="5" t="s">
        <v>16</v>
      </c>
      <c r="F53" s="22">
        <v>-1</v>
      </c>
    </row>
    <row r="54" spans="1:48" x14ac:dyDescent="0.35">
      <c r="A54" s="28">
        <v>214</v>
      </c>
      <c r="B54" s="14">
        <v>3</v>
      </c>
      <c r="C54" s="17">
        <v>6</v>
      </c>
      <c r="D54" s="18" t="s">
        <v>21</v>
      </c>
      <c r="E54" s="18" t="s">
        <v>11</v>
      </c>
      <c r="F54" s="22">
        <v>0</v>
      </c>
    </row>
    <row r="55" spans="1:48" x14ac:dyDescent="0.35">
      <c r="A55" s="26">
        <v>215</v>
      </c>
      <c r="B55" s="14">
        <v>3</v>
      </c>
      <c r="C55" s="17">
        <v>6</v>
      </c>
      <c r="D55" s="5" t="s">
        <v>21</v>
      </c>
      <c r="E55" s="5" t="s">
        <v>15</v>
      </c>
      <c r="F55" s="22">
        <v>0</v>
      </c>
    </row>
    <row r="56" spans="1:48" ht="15" thickBot="1" x14ac:dyDescent="0.4">
      <c r="A56" s="28">
        <v>216</v>
      </c>
      <c r="B56" s="14">
        <v>3</v>
      </c>
      <c r="C56" s="17">
        <v>6</v>
      </c>
      <c r="D56" s="18" t="s">
        <v>21</v>
      </c>
      <c r="E56" s="18" t="s">
        <v>16</v>
      </c>
      <c r="F56" s="22">
        <v>88</v>
      </c>
      <c r="G56" s="24" t="s">
        <v>38</v>
      </c>
    </row>
    <row r="57" spans="1:48" x14ac:dyDescent="0.35">
      <c r="A57" s="26">
        <v>91</v>
      </c>
      <c r="B57" s="14">
        <v>3</v>
      </c>
      <c r="C57" s="13">
        <v>2</v>
      </c>
      <c r="D57" s="22" t="s">
        <v>12</v>
      </c>
      <c r="E57" s="5" t="s">
        <v>11</v>
      </c>
      <c r="F57" s="22">
        <f>SUM(G57*-1)</f>
        <v>0</v>
      </c>
      <c r="G57" s="22">
        <v>0</v>
      </c>
      <c r="H57" s="36" t="s">
        <v>34</v>
      </c>
      <c r="I57" s="36"/>
    </row>
    <row r="58" spans="1:48" x14ac:dyDescent="0.35">
      <c r="A58" s="28">
        <v>92</v>
      </c>
      <c r="B58" s="14">
        <v>3</v>
      </c>
      <c r="C58" s="13">
        <v>2</v>
      </c>
      <c r="D58" s="18" t="s">
        <v>12</v>
      </c>
      <c r="E58" s="18" t="s">
        <v>15</v>
      </c>
      <c r="F58" s="22">
        <f t="shared" ref="F58:F91" si="20">SUM(G58*-1)</f>
        <v>0</v>
      </c>
      <c r="G58" s="22">
        <v>0</v>
      </c>
      <c r="H58" s="36" t="s">
        <v>34</v>
      </c>
      <c r="I58" s="36"/>
    </row>
    <row r="59" spans="1:48" x14ac:dyDescent="0.35">
      <c r="A59" s="26">
        <v>93</v>
      </c>
      <c r="B59" s="14">
        <v>3</v>
      </c>
      <c r="C59" s="13">
        <v>2</v>
      </c>
      <c r="D59" s="5" t="s">
        <v>12</v>
      </c>
      <c r="E59" s="5" t="s">
        <v>16</v>
      </c>
      <c r="F59" s="22">
        <f t="shared" si="20"/>
        <v>0</v>
      </c>
      <c r="G59" s="22">
        <v>0</v>
      </c>
      <c r="H59" s="36" t="s">
        <v>34</v>
      </c>
      <c r="I59" s="36"/>
    </row>
    <row r="60" spans="1:48" x14ac:dyDescent="0.35">
      <c r="A60" s="28">
        <v>94</v>
      </c>
      <c r="B60" s="14">
        <v>3</v>
      </c>
      <c r="C60" s="13">
        <v>2</v>
      </c>
      <c r="D60" s="18" t="s">
        <v>17</v>
      </c>
      <c r="E60" s="18" t="s">
        <v>11</v>
      </c>
      <c r="F60" s="22">
        <f t="shared" si="20"/>
        <v>0</v>
      </c>
      <c r="G60" s="22">
        <v>0</v>
      </c>
      <c r="H60" s="36" t="s">
        <v>34</v>
      </c>
      <c r="I60" s="36"/>
    </row>
    <row r="61" spans="1:48" x14ac:dyDescent="0.35">
      <c r="A61" s="26">
        <v>95</v>
      </c>
      <c r="B61" s="14">
        <v>3</v>
      </c>
      <c r="C61" s="13">
        <v>2</v>
      </c>
      <c r="D61" s="5" t="s">
        <v>17</v>
      </c>
      <c r="E61" s="5" t="s">
        <v>15</v>
      </c>
      <c r="F61" s="22">
        <v>88</v>
      </c>
      <c r="G61" s="22">
        <v>88</v>
      </c>
      <c r="H61" s="36" t="s">
        <v>34</v>
      </c>
      <c r="I61" s="36"/>
    </row>
    <row r="62" spans="1:48" x14ac:dyDescent="0.35">
      <c r="A62" s="28">
        <v>96</v>
      </c>
      <c r="B62" s="14">
        <v>3</v>
      </c>
      <c r="C62" s="13">
        <v>2</v>
      </c>
      <c r="D62" s="18" t="s">
        <v>17</v>
      </c>
      <c r="E62" s="18" t="s">
        <v>16</v>
      </c>
      <c r="F62" s="22">
        <v>88</v>
      </c>
      <c r="G62" s="22">
        <v>88</v>
      </c>
      <c r="H62" s="36" t="s">
        <v>34</v>
      </c>
      <c r="I62" s="36"/>
    </row>
    <row r="63" spans="1:48" x14ac:dyDescent="0.35">
      <c r="A63" s="26">
        <v>97</v>
      </c>
      <c r="B63" s="14">
        <v>3</v>
      </c>
      <c r="C63" s="13">
        <v>2</v>
      </c>
      <c r="D63" s="5" t="s">
        <v>18</v>
      </c>
      <c r="E63" s="5" t="s">
        <v>11</v>
      </c>
      <c r="F63" s="22">
        <v>88</v>
      </c>
      <c r="G63" s="22">
        <v>88</v>
      </c>
      <c r="H63" s="36" t="s">
        <v>34</v>
      </c>
      <c r="I63" s="36"/>
    </row>
    <row r="64" spans="1:48" x14ac:dyDescent="0.35">
      <c r="A64" s="28">
        <v>98</v>
      </c>
      <c r="B64" s="14">
        <v>3</v>
      </c>
      <c r="C64" s="13">
        <v>2</v>
      </c>
      <c r="D64" s="18" t="s">
        <v>18</v>
      </c>
      <c r="E64" s="18" t="s">
        <v>15</v>
      </c>
      <c r="F64" s="22">
        <f t="shared" si="20"/>
        <v>0</v>
      </c>
      <c r="G64" s="22">
        <v>0</v>
      </c>
      <c r="H64" s="36" t="s">
        <v>34</v>
      </c>
      <c r="I64" s="36"/>
      <c r="J64" s="93" t="s">
        <v>64</v>
      </c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50"/>
      <c r="AD64" s="93" t="s">
        <v>54</v>
      </c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</row>
    <row r="65" spans="1:48" ht="15" thickBot="1" x14ac:dyDescent="0.4">
      <c r="A65" s="26">
        <v>99</v>
      </c>
      <c r="B65" s="14">
        <v>3</v>
      </c>
      <c r="C65" s="13">
        <v>2</v>
      </c>
      <c r="D65" s="5" t="s">
        <v>18</v>
      </c>
      <c r="E65" s="5" t="s">
        <v>16</v>
      </c>
      <c r="F65" s="22">
        <f t="shared" si="20"/>
        <v>0</v>
      </c>
      <c r="G65" s="22">
        <v>0</v>
      </c>
      <c r="H65" s="36" t="s">
        <v>34</v>
      </c>
      <c r="I65" s="36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51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</row>
    <row r="66" spans="1:48" ht="15" thickTop="1" x14ac:dyDescent="0.35">
      <c r="A66" s="28">
        <v>100</v>
      </c>
      <c r="B66" s="14">
        <v>3</v>
      </c>
      <c r="C66" s="13">
        <v>2</v>
      </c>
      <c r="D66" s="18" t="s">
        <v>19</v>
      </c>
      <c r="E66" s="18" t="s">
        <v>11</v>
      </c>
      <c r="F66" s="22">
        <f t="shared" si="20"/>
        <v>0</v>
      </c>
      <c r="G66" s="22">
        <v>0</v>
      </c>
      <c r="H66" s="36" t="s">
        <v>34</v>
      </c>
      <c r="I66" s="36"/>
    </row>
    <row r="67" spans="1:48" x14ac:dyDescent="0.35">
      <c r="A67" s="26">
        <v>101</v>
      </c>
      <c r="B67" s="14">
        <v>3</v>
      </c>
      <c r="C67" s="13">
        <v>2</v>
      </c>
      <c r="D67" s="5" t="s">
        <v>19</v>
      </c>
      <c r="E67" s="5" t="s">
        <v>15</v>
      </c>
      <c r="F67" s="22">
        <f t="shared" si="20"/>
        <v>0</v>
      </c>
      <c r="G67" s="22">
        <v>0</v>
      </c>
      <c r="H67" s="36" t="s">
        <v>34</v>
      </c>
      <c r="I67" s="36"/>
      <c r="J67" s="33" t="s">
        <v>31</v>
      </c>
      <c r="K67" s="33" t="s">
        <v>32</v>
      </c>
      <c r="AC67" s="33" t="s">
        <v>31</v>
      </c>
      <c r="AD67" s="33" t="s">
        <v>32</v>
      </c>
    </row>
    <row r="68" spans="1:48" x14ac:dyDescent="0.35">
      <c r="A68" s="28">
        <v>102</v>
      </c>
      <c r="B68" s="14">
        <v>3</v>
      </c>
      <c r="C68" s="13">
        <v>2</v>
      </c>
      <c r="D68" s="18" t="s">
        <v>19</v>
      </c>
      <c r="E68" s="18" t="s">
        <v>16</v>
      </c>
      <c r="F68" s="22">
        <f t="shared" si="20"/>
        <v>0</v>
      </c>
      <c r="G68" s="22">
        <v>0</v>
      </c>
      <c r="H68" s="36" t="s">
        <v>34</v>
      </c>
      <c r="I68" s="36"/>
      <c r="J68" s="33" t="s">
        <v>29</v>
      </c>
      <c r="K68">
        <v>-1</v>
      </c>
      <c r="L68">
        <v>0</v>
      </c>
      <c r="M68">
        <v>1</v>
      </c>
      <c r="N68">
        <v>2</v>
      </c>
      <c r="O68">
        <v>88</v>
      </c>
      <c r="P68" t="s">
        <v>30</v>
      </c>
      <c r="AC68" s="33" t="s">
        <v>29</v>
      </c>
      <c r="AD68">
        <v>-1</v>
      </c>
      <c r="AE68">
        <v>0</v>
      </c>
      <c r="AF68">
        <v>1</v>
      </c>
      <c r="AG68">
        <v>2</v>
      </c>
      <c r="AH68">
        <v>88</v>
      </c>
      <c r="AI68" t="s">
        <v>30</v>
      </c>
    </row>
    <row r="69" spans="1:48" x14ac:dyDescent="0.35">
      <c r="A69" s="26">
        <v>103</v>
      </c>
      <c r="B69" s="14">
        <v>3</v>
      </c>
      <c r="C69" s="13">
        <v>2</v>
      </c>
      <c r="D69" s="5" t="s">
        <v>20</v>
      </c>
      <c r="E69" s="5" t="s">
        <v>11</v>
      </c>
      <c r="F69" s="22">
        <f t="shared" si="20"/>
        <v>0</v>
      </c>
      <c r="G69" s="22">
        <v>0</v>
      </c>
      <c r="H69" s="36" t="s">
        <v>34</v>
      </c>
      <c r="I69" s="36"/>
      <c r="J69" s="34" t="s">
        <v>11</v>
      </c>
      <c r="K69">
        <v>3</v>
      </c>
      <c r="L69">
        <v>17</v>
      </c>
      <c r="M69">
        <v>3</v>
      </c>
      <c r="N69">
        <v>2</v>
      </c>
      <c r="O69">
        <v>5</v>
      </c>
      <c r="P69">
        <v>30</v>
      </c>
      <c r="AC69" s="34" t="s">
        <v>11</v>
      </c>
      <c r="AD69">
        <v>5</v>
      </c>
      <c r="AE69">
        <v>11</v>
      </c>
      <c r="AF69">
        <v>5</v>
      </c>
      <c r="AG69">
        <v>1</v>
      </c>
      <c r="AH69">
        <v>8</v>
      </c>
      <c r="AI69">
        <v>30</v>
      </c>
    </row>
    <row r="70" spans="1:48" x14ac:dyDescent="0.35">
      <c r="A70" s="28">
        <v>104</v>
      </c>
      <c r="B70" s="14">
        <v>3</v>
      </c>
      <c r="C70" s="13">
        <v>2</v>
      </c>
      <c r="D70" s="18" t="s">
        <v>20</v>
      </c>
      <c r="E70" s="18" t="s">
        <v>15</v>
      </c>
      <c r="F70" s="22">
        <f t="shared" si="20"/>
        <v>0</v>
      </c>
      <c r="G70" s="22">
        <v>0</v>
      </c>
      <c r="H70" s="36" t="s">
        <v>34</v>
      </c>
      <c r="I70" s="36"/>
      <c r="J70" s="34" t="s">
        <v>15</v>
      </c>
      <c r="K70">
        <v>3</v>
      </c>
      <c r="L70">
        <v>22</v>
      </c>
      <c r="M70">
        <v>2</v>
      </c>
      <c r="O70">
        <v>3</v>
      </c>
      <c r="P70">
        <v>30</v>
      </c>
      <c r="AC70" s="34" t="s">
        <v>15</v>
      </c>
      <c r="AD70">
        <v>3</v>
      </c>
      <c r="AE70">
        <v>13</v>
      </c>
      <c r="AF70">
        <v>9</v>
      </c>
      <c r="AH70">
        <v>5</v>
      </c>
      <c r="AI70">
        <v>30</v>
      </c>
    </row>
    <row r="71" spans="1:48" x14ac:dyDescent="0.35">
      <c r="A71" s="26">
        <v>105</v>
      </c>
      <c r="B71" s="14">
        <v>3</v>
      </c>
      <c r="C71" s="13">
        <v>2</v>
      </c>
      <c r="D71" s="5" t="s">
        <v>20</v>
      </c>
      <c r="E71" s="5" t="s">
        <v>16</v>
      </c>
      <c r="F71" s="22">
        <f t="shared" si="20"/>
        <v>0</v>
      </c>
      <c r="G71" s="22">
        <v>0</v>
      </c>
      <c r="H71" s="36" t="s">
        <v>34</v>
      </c>
      <c r="I71" s="36"/>
      <c r="J71" s="34" t="s">
        <v>16</v>
      </c>
      <c r="K71">
        <v>8</v>
      </c>
      <c r="L71">
        <v>7</v>
      </c>
      <c r="M71">
        <v>3</v>
      </c>
      <c r="N71">
        <v>2</v>
      </c>
      <c r="O71">
        <v>10</v>
      </c>
      <c r="P71">
        <v>30</v>
      </c>
      <c r="AC71" s="34" t="s">
        <v>16</v>
      </c>
      <c r="AD71">
        <v>3</v>
      </c>
      <c r="AE71">
        <v>9</v>
      </c>
      <c r="AF71">
        <v>4</v>
      </c>
      <c r="AG71">
        <v>4</v>
      </c>
      <c r="AH71">
        <v>10</v>
      </c>
      <c r="AI71">
        <v>30</v>
      </c>
    </row>
    <row r="72" spans="1:48" x14ac:dyDescent="0.35">
      <c r="A72" s="28">
        <v>106</v>
      </c>
      <c r="B72" s="14">
        <v>3</v>
      </c>
      <c r="C72" s="13">
        <v>2</v>
      </c>
      <c r="D72" s="18" t="s">
        <v>21</v>
      </c>
      <c r="E72" s="18" t="s">
        <v>11</v>
      </c>
      <c r="F72" s="22">
        <f t="shared" si="20"/>
        <v>0</v>
      </c>
      <c r="G72" s="22">
        <v>0</v>
      </c>
      <c r="H72" s="36" t="s">
        <v>34</v>
      </c>
      <c r="I72" s="36"/>
      <c r="J72" s="34" t="s">
        <v>30</v>
      </c>
      <c r="K72">
        <v>14</v>
      </c>
      <c r="L72">
        <v>46</v>
      </c>
      <c r="M72">
        <v>8</v>
      </c>
      <c r="N72">
        <v>4</v>
      </c>
      <c r="O72">
        <v>18</v>
      </c>
      <c r="P72">
        <v>90</v>
      </c>
      <c r="AC72" s="34" t="s">
        <v>30</v>
      </c>
      <c r="AD72">
        <v>11</v>
      </c>
      <c r="AE72">
        <v>33</v>
      </c>
      <c r="AF72">
        <v>18</v>
      </c>
      <c r="AG72">
        <v>5</v>
      </c>
      <c r="AH72">
        <v>23</v>
      </c>
      <c r="AI72">
        <v>90</v>
      </c>
    </row>
    <row r="73" spans="1:48" x14ac:dyDescent="0.35">
      <c r="A73" s="26">
        <v>107</v>
      </c>
      <c r="B73" s="14">
        <v>3</v>
      </c>
      <c r="C73" s="13">
        <v>2</v>
      </c>
      <c r="D73" s="5" t="s">
        <v>21</v>
      </c>
      <c r="E73" s="5" t="s">
        <v>15</v>
      </c>
      <c r="F73" s="22">
        <f t="shared" si="20"/>
        <v>0</v>
      </c>
      <c r="G73" s="22">
        <v>0</v>
      </c>
      <c r="H73" s="36" t="s">
        <v>34</v>
      </c>
      <c r="I73" s="36"/>
    </row>
    <row r="74" spans="1:48" x14ac:dyDescent="0.35">
      <c r="A74" s="28">
        <v>108</v>
      </c>
      <c r="B74" s="14">
        <v>3</v>
      </c>
      <c r="C74" s="13">
        <v>2</v>
      </c>
      <c r="D74" s="18" t="s">
        <v>21</v>
      </c>
      <c r="E74" s="18" t="s">
        <v>16</v>
      </c>
      <c r="F74" s="22">
        <v>88</v>
      </c>
      <c r="G74" s="22">
        <v>88</v>
      </c>
      <c r="H74" s="36" t="s">
        <v>34</v>
      </c>
      <c r="I74" s="36"/>
      <c r="J74" s="34" t="s">
        <v>2</v>
      </c>
      <c r="K74" s="89" t="s">
        <v>25</v>
      </c>
      <c r="L74" s="89"/>
      <c r="M74" s="89"/>
      <c r="N74" s="89"/>
      <c r="O74" s="89"/>
      <c r="P74" s="89"/>
      <c r="AC74" s="34" t="s">
        <v>2</v>
      </c>
      <c r="AD74" s="89" t="s">
        <v>25</v>
      </c>
      <c r="AE74" s="89"/>
      <c r="AF74" s="89"/>
      <c r="AG74" s="89"/>
      <c r="AH74" s="89"/>
      <c r="AI74" s="89"/>
    </row>
    <row r="75" spans="1:48" x14ac:dyDescent="0.35">
      <c r="A75" s="26">
        <v>19</v>
      </c>
      <c r="B75" s="14">
        <v>3</v>
      </c>
      <c r="C75" s="12">
        <v>1</v>
      </c>
      <c r="D75" s="22" t="s">
        <v>12</v>
      </c>
      <c r="E75" s="5" t="s">
        <v>11</v>
      </c>
      <c r="F75" s="22">
        <f t="shared" si="20"/>
        <v>1</v>
      </c>
      <c r="G75" s="22">
        <v>-1</v>
      </c>
      <c r="H75" s="36" t="s">
        <v>34</v>
      </c>
      <c r="I75" s="36"/>
      <c r="K75">
        <v>-2</v>
      </c>
      <c r="L75">
        <v>-1</v>
      </c>
      <c r="M75">
        <v>0</v>
      </c>
      <c r="N75">
        <v>1</v>
      </c>
      <c r="O75">
        <v>2</v>
      </c>
      <c r="P75" t="s">
        <v>33</v>
      </c>
      <c r="AD75">
        <v>-2</v>
      </c>
      <c r="AE75">
        <v>-1</v>
      </c>
      <c r="AF75">
        <v>0</v>
      </c>
      <c r="AG75">
        <v>1</v>
      </c>
      <c r="AH75">
        <v>2</v>
      </c>
      <c r="AI75" t="s">
        <v>33</v>
      </c>
    </row>
    <row r="76" spans="1:48" x14ac:dyDescent="0.35">
      <c r="A76" s="28">
        <v>20</v>
      </c>
      <c r="B76" s="14">
        <v>3</v>
      </c>
      <c r="C76" s="12">
        <v>1</v>
      </c>
      <c r="D76" s="18" t="s">
        <v>12</v>
      </c>
      <c r="E76" s="18" t="s">
        <v>15</v>
      </c>
      <c r="F76" s="22">
        <f t="shared" si="20"/>
        <v>0</v>
      </c>
      <c r="G76" s="22">
        <v>0</v>
      </c>
      <c r="H76" s="36" t="s">
        <v>34</v>
      </c>
      <c r="I76" s="36"/>
      <c r="J76" s="34" t="s">
        <v>11</v>
      </c>
      <c r="K76" s="35">
        <v>0</v>
      </c>
      <c r="L76" s="35">
        <f t="shared" ref="L76:P77" si="21">SUM((K69/30))*100</f>
        <v>10</v>
      </c>
      <c r="M76" s="35">
        <f t="shared" si="21"/>
        <v>56.666666666666664</v>
      </c>
      <c r="N76" s="35">
        <f t="shared" si="21"/>
        <v>10</v>
      </c>
      <c r="O76" s="35">
        <f t="shared" si="21"/>
        <v>6.666666666666667</v>
      </c>
      <c r="P76" s="35">
        <f t="shared" si="21"/>
        <v>16.666666666666664</v>
      </c>
      <c r="AC76" s="34" t="s">
        <v>11</v>
      </c>
      <c r="AD76" s="35">
        <v>0</v>
      </c>
      <c r="AE76" s="35">
        <f>SUM((AD69/30))*100</f>
        <v>16.666666666666664</v>
      </c>
      <c r="AF76" s="35">
        <f t="shared" ref="AF76:AH76" si="22">SUM((AE69/30))*100</f>
        <v>36.666666666666664</v>
      </c>
      <c r="AG76" s="35">
        <f t="shared" si="22"/>
        <v>16.666666666666664</v>
      </c>
      <c r="AH76" s="35">
        <f t="shared" si="22"/>
        <v>3.3333333333333335</v>
      </c>
      <c r="AI76" s="35">
        <f>SUM((AH69/30))*100</f>
        <v>26.666666666666668</v>
      </c>
    </row>
    <row r="77" spans="1:48" x14ac:dyDescent="0.35">
      <c r="A77" s="26">
        <v>21</v>
      </c>
      <c r="B77" s="14">
        <v>3</v>
      </c>
      <c r="C77" s="12">
        <v>1</v>
      </c>
      <c r="D77" s="5" t="s">
        <v>12</v>
      </c>
      <c r="E77" s="5" t="s">
        <v>16</v>
      </c>
      <c r="F77" s="22">
        <f t="shared" si="20"/>
        <v>2</v>
      </c>
      <c r="G77" s="22">
        <v>-2</v>
      </c>
      <c r="H77" s="36" t="s">
        <v>34</v>
      </c>
      <c r="I77" s="36"/>
      <c r="J77" s="34" t="s">
        <v>15</v>
      </c>
      <c r="K77" s="35">
        <v>0</v>
      </c>
      <c r="L77" s="35">
        <f t="shared" si="21"/>
        <v>10</v>
      </c>
      <c r="M77" s="35">
        <f t="shared" si="21"/>
        <v>73.333333333333329</v>
      </c>
      <c r="N77" s="35">
        <f t="shared" si="21"/>
        <v>6.666666666666667</v>
      </c>
      <c r="O77" s="35">
        <f t="shared" si="21"/>
        <v>0</v>
      </c>
      <c r="P77" s="35">
        <f t="shared" si="21"/>
        <v>10</v>
      </c>
      <c r="AC77" s="34" t="s">
        <v>15</v>
      </c>
      <c r="AD77" s="35">
        <v>0</v>
      </c>
      <c r="AE77" s="35">
        <f>SUM((AD70/30))*100</f>
        <v>10</v>
      </c>
      <c r="AF77" s="35">
        <f t="shared" ref="AF77:AI77" si="23">SUM((AE70/30))*100</f>
        <v>43.333333333333336</v>
      </c>
      <c r="AG77" s="35">
        <f t="shared" si="23"/>
        <v>30</v>
      </c>
      <c r="AH77" s="35">
        <f t="shared" si="23"/>
        <v>0</v>
      </c>
      <c r="AI77" s="35">
        <f t="shared" si="23"/>
        <v>16.666666666666664</v>
      </c>
    </row>
    <row r="78" spans="1:48" x14ac:dyDescent="0.35">
      <c r="A78" s="28">
        <v>22</v>
      </c>
      <c r="B78" s="14">
        <v>3</v>
      </c>
      <c r="C78" s="12">
        <v>1</v>
      </c>
      <c r="D78" s="18" t="s">
        <v>17</v>
      </c>
      <c r="E78" s="18" t="s">
        <v>11</v>
      </c>
      <c r="F78" s="22">
        <f t="shared" si="20"/>
        <v>1</v>
      </c>
      <c r="G78" s="22">
        <v>-1</v>
      </c>
      <c r="H78" s="36" t="s">
        <v>34</v>
      </c>
      <c r="I78" s="36"/>
      <c r="J78" s="34" t="s">
        <v>16</v>
      </c>
      <c r="K78" s="35">
        <v>0</v>
      </c>
      <c r="L78" s="35">
        <f t="shared" ref="L78:P78" si="24">SUM((K71/30))*100</f>
        <v>26.666666666666668</v>
      </c>
      <c r="M78" s="35">
        <f t="shared" si="24"/>
        <v>23.333333333333332</v>
      </c>
      <c r="N78" s="35">
        <f t="shared" si="24"/>
        <v>10</v>
      </c>
      <c r="O78" s="35">
        <f t="shared" si="24"/>
        <v>6.666666666666667</v>
      </c>
      <c r="P78" s="35">
        <f t="shared" si="24"/>
        <v>33.333333333333329</v>
      </c>
      <c r="AC78" s="34" t="s">
        <v>16</v>
      </c>
      <c r="AD78" s="35">
        <v>0</v>
      </c>
      <c r="AE78" s="35">
        <f t="shared" ref="AE78" si="25">SUM((AD71/30))*100</f>
        <v>10</v>
      </c>
      <c r="AF78" s="35">
        <f t="shared" ref="AF78:AI78" si="26">SUM((AE71/30))*100</f>
        <v>30</v>
      </c>
      <c r="AG78" s="35">
        <f t="shared" si="26"/>
        <v>13.333333333333334</v>
      </c>
      <c r="AH78" s="35">
        <f t="shared" si="26"/>
        <v>13.333333333333334</v>
      </c>
      <c r="AI78" s="35">
        <f t="shared" si="26"/>
        <v>33.333333333333329</v>
      </c>
    </row>
    <row r="79" spans="1:48" x14ac:dyDescent="0.35">
      <c r="A79" s="26">
        <v>23</v>
      </c>
      <c r="B79" s="14">
        <v>3</v>
      </c>
      <c r="C79" s="12">
        <v>1</v>
      </c>
      <c r="D79" s="5" t="s">
        <v>17</v>
      </c>
      <c r="E79" s="5" t="s">
        <v>15</v>
      </c>
      <c r="F79" s="22">
        <f t="shared" si="20"/>
        <v>0</v>
      </c>
      <c r="G79" s="22">
        <v>0</v>
      </c>
      <c r="H79" s="36" t="s">
        <v>34</v>
      </c>
      <c r="I79" s="36"/>
    </row>
    <row r="80" spans="1:48" x14ac:dyDescent="0.35">
      <c r="A80" s="28">
        <v>24</v>
      </c>
      <c r="B80" s="14">
        <v>3</v>
      </c>
      <c r="C80" s="12">
        <v>1</v>
      </c>
      <c r="D80" s="18" t="s">
        <v>17</v>
      </c>
      <c r="E80" s="18" t="s">
        <v>16</v>
      </c>
      <c r="F80" s="22">
        <v>88</v>
      </c>
      <c r="G80" s="22">
        <v>88</v>
      </c>
      <c r="H80" s="36" t="s">
        <v>34</v>
      </c>
      <c r="I80" s="36"/>
    </row>
    <row r="81" spans="1:9" x14ac:dyDescent="0.35">
      <c r="A81" s="26">
        <v>25</v>
      </c>
      <c r="B81" s="14">
        <v>3</v>
      </c>
      <c r="C81" s="12">
        <v>1</v>
      </c>
      <c r="D81" s="5" t="s">
        <v>18</v>
      </c>
      <c r="E81" s="5" t="s">
        <v>11</v>
      </c>
      <c r="F81" s="22">
        <v>88</v>
      </c>
      <c r="G81" s="22">
        <v>88</v>
      </c>
      <c r="H81" s="36" t="s">
        <v>34</v>
      </c>
      <c r="I81" s="36"/>
    </row>
    <row r="82" spans="1:9" x14ac:dyDescent="0.35">
      <c r="A82" s="28">
        <v>26</v>
      </c>
      <c r="B82" s="14">
        <v>3</v>
      </c>
      <c r="C82" s="12">
        <v>1</v>
      </c>
      <c r="D82" s="18" t="s">
        <v>18</v>
      </c>
      <c r="E82" s="18" t="s">
        <v>15</v>
      </c>
      <c r="F82" s="22">
        <f t="shared" si="20"/>
        <v>1</v>
      </c>
      <c r="G82" s="22">
        <v>-1</v>
      </c>
      <c r="H82" s="36" t="s">
        <v>34</v>
      </c>
      <c r="I82" s="36"/>
    </row>
    <row r="83" spans="1:9" x14ac:dyDescent="0.35">
      <c r="A83" s="26">
        <v>27</v>
      </c>
      <c r="B83" s="14">
        <v>3</v>
      </c>
      <c r="C83" s="12">
        <v>1</v>
      </c>
      <c r="D83" s="5" t="s">
        <v>18</v>
      </c>
      <c r="E83" s="5" t="s">
        <v>16</v>
      </c>
      <c r="F83" s="22">
        <f t="shared" si="20"/>
        <v>1</v>
      </c>
      <c r="G83" s="22">
        <v>-1</v>
      </c>
      <c r="H83" s="36" t="s">
        <v>34</v>
      </c>
      <c r="I83" s="36"/>
    </row>
    <row r="84" spans="1:9" x14ac:dyDescent="0.35">
      <c r="A84" s="28">
        <v>28</v>
      </c>
      <c r="B84" s="14">
        <v>3</v>
      </c>
      <c r="C84" s="12">
        <v>1</v>
      </c>
      <c r="D84" s="18" t="s">
        <v>19</v>
      </c>
      <c r="E84" s="18" t="s">
        <v>11</v>
      </c>
      <c r="F84" s="22">
        <f t="shared" si="20"/>
        <v>2</v>
      </c>
      <c r="G84" s="22">
        <v>-2</v>
      </c>
      <c r="H84" s="36" t="s">
        <v>34</v>
      </c>
      <c r="I84" s="36"/>
    </row>
    <row r="85" spans="1:9" x14ac:dyDescent="0.35">
      <c r="A85" s="26">
        <v>29</v>
      </c>
      <c r="B85" s="14">
        <v>3</v>
      </c>
      <c r="C85" s="12">
        <v>1</v>
      </c>
      <c r="D85" s="5" t="s">
        <v>19</v>
      </c>
      <c r="E85" s="5" t="s">
        <v>15</v>
      </c>
      <c r="F85" s="22">
        <f t="shared" si="20"/>
        <v>0</v>
      </c>
      <c r="G85" s="22">
        <v>0</v>
      </c>
      <c r="H85" s="36" t="s">
        <v>34</v>
      </c>
      <c r="I85" s="36"/>
    </row>
    <row r="86" spans="1:9" x14ac:dyDescent="0.35">
      <c r="A86" s="28">
        <v>30</v>
      </c>
      <c r="B86" s="14">
        <v>3</v>
      </c>
      <c r="C86" s="12">
        <v>1</v>
      </c>
      <c r="D86" s="18" t="s">
        <v>19</v>
      </c>
      <c r="E86" s="18" t="s">
        <v>16</v>
      </c>
      <c r="F86" s="22">
        <f t="shared" si="20"/>
        <v>1</v>
      </c>
      <c r="G86" s="22">
        <v>-1</v>
      </c>
      <c r="H86" s="36" t="s">
        <v>34</v>
      </c>
      <c r="I86" s="36"/>
    </row>
    <row r="87" spans="1:9" x14ac:dyDescent="0.35">
      <c r="A87" s="26">
        <v>31</v>
      </c>
      <c r="B87" s="14">
        <v>3</v>
      </c>
      <c r="C87" s="12">
        <v>1</v>
      </c>
      <c r="D87" s="5" t="s">
        <v>20</v>
      </c>
      <c r="E87" s="5" t="s">
        <v>11</v>
      </c>
      <c r="F87" s="22">
        <f t="shared" si="20"/>
        <v>2</v>
      </c>
      <c r="G87" s="22">
        <v>-2</v>
      </c>
      <c r="H87" s="36" t="s">
        <v>34</v>
      </c>
      <c r="I87" s="36"/>
    </row>
    <row r="88" spans="1:9" x14ac:dyDescent="0.35">
      <c r="A88" s="28">
        <v>32</v>
      </c>
      <c r="B88" s="14">
        <v>3</v>
      </c>
      <c r="C88" s="12">
        <v>1</v>
      </c>
      <c r="D88" s="18" t="s">
        <v>20</v>
      </c>
      <c r="E88" s="18" t="s">
        <v>15</v>
      </c>
      <c r="F88" s="22">
        <f t="shared" si="20"/>
        <v>0</v>
      </c>
      <c r="G88" s="22">
        <v>0</v>
      </c>
      <c r="H88" s="36" t="s">
        <v>34</v>
      </c>
      <c r="I88" s="36"/>
    </row>
    <row r="89" spans="1:9" x14ac:dyDescent="0.35">
      <c r="A89" s="26">
        <v>33</v>
      </c>
      <c r="B89" s="14">
        <v>3</v>
      </c>
      <c r="C89" s="12">
        <v>1</v>
      </c>
      <c r="D89" s="5" t="s">
        <v>20</v>
      </c>
      <c r="E89" s="5" t="s">
        <v>16</v>
      </c>
      <c r="F89" s="22">
        <f t="shared" si="20"/>
        <v>2</v>
      </c>
      <c r="G89" s="22">
        <v>-2</v>
      </c>
      <c r="H89" s="36" t="s">
        <v>34</v>
      </c>
      <c r="I89" s="36"/>
    </row>
    <row r="90" spans="1:9" x14ac:dyDescent="0.35">
      <c r="A90" s="28">
        <v>34</v>
      </c>
      <c r="B90" s="14">
        <v>3</v>
      </c>
      <c r="C90" s="12">
        <v>1</v>
      </c>
      <c r="D90" s="18" t="s">
        <v>21</v>
      </c>
      <c r="E90" s="18" t="s">
        <v>11</v>
      </c>
      <c r="F90" s="22">
        <f t="shared" si="20"/>
        <v>1</v>
      </c>
      <c r="G90" s="22">
        <v>-1</v>
      </c>
      <c r="H90" s="36" t="s">
        <v>34</v>
      </c>
      <c r="I90" s="36"/>
    </row>
    <row r="91" spans="1:9" x14ac:dyDescent="0.35">
      <c r="A91" s="26">
        <v>35</v>
      </c>
      <c r="B91" s="14">
        <v>3</v>
      </c>
      <c r="C91" s="12">
        <v>1</v>
      </c>
      <c r="D91" s="5" t="s">
        <v>21</v>
      </c>
      <c r="E91" s="5" t="s">
        <v>15</v>
      </c>
      <c r="F91" s="22">
        <f t="shared" si="20"/>
        <v>0</v>
      </c>
      <c r="G91" s="22">
        <v>0</v>
      </c>
      <c r="H91" s="36" t="s">
        <v>34</v>
      </c>
      <c r="I91" s="36"/>
    </row>
    <row r="92" spans="1:9" x14ac:dyDescent="0.35">
      <c r="A92" s="28">
        <v>36</v>
      </c>
      <c r="B92" s="14">
        <v>3</v>
      </c>
      <c r="C92" s="12">
        <v>1</v>
      </c>
      <c r="D92" s="18" t="s">
        <v>21</v>
      </c>
      <c r="E92" s="18" t="s">
        <v>16</v>
      </c>
      <c r="F92" s="22">
        <v>88</v>
      </c>
      <c r="G92" s="22">
        <v>88</v>
      </c>
      <c r="H92" s="36" t="s">
        <v>34</v>
      </c>
      <c r="I92" s="36"/>
    </row>
    <row r="93" spans="1:9" x14ac:dyDescent="0.35">
      <c r="A93" s="42"/>
      <c r="B93" s="43"/>
      <c r="C93" s="43"/>
      <c r="D93" s="43"/>
      <c r="E93" s="43"/>
      <c r="F93" s="42"/>
      <c r="G93" s="2"/>
      <c r="H93" s="36"/>
      <c r="I93" s="36"/>
    </row>
    <row r="94" spans="1:9" x14ac:dyDescent="0.35">
      <c r="A94" s="84" t="s">
        <v>28</v>
      </c>
      <c r="B94" s="84"/>
      <c r="C94" s="84"/>
      <c r="D94" s="84"/>
      <c r="E94" s="84"/>
      <c r="F94" s="84"/>
    </row>
    <row r="95" spans="1:9" ht="15" thickBot="1" x14ac:dyDescent="0.4">
      <c r="A95" s="23" t="s">
        <v>22</v>
      </c>
      <c r="B95" s="23" t="s">
        <v>13</v>
      </c>
      <c r="C95" s="23" t="s">
        <v>14</v>
      </c>
      <c r="D95" s="24" t="s">
        <v>1</v>
      </c>
      <c r="E95" s="24" t="s">
        <v>2</v>
      </c>
      <c r="F95" s="24" t="s">
        <v>24</v>
      </c>
    </row>
    <row r="96" spans="1:9" x14ac:dyDescent="0.35">
      <c r="A96" s="26">
        <v>433</v>
      </c>
      <c r="B96" s="14">
        <v>3</v>
      </c>
      <c r="C96" s="15">
        <v>4</v>
      </c>
      <c r="D96" s="22" t="s">
        <v>12</v>
      </c>
      <c r="E96" s="5" t="s">
        <v>11</v>
      </c>
      <c r="F96" s="22">
        <v>0</v>
      </c>
    </row>
    <row r="97" spans="1:6" x14ac:dyDescent="0.35">
      <c r="A97" s="28">
        <v>434</v>
      </c>
      <c r="B97" s="14">
        <v>3</v>
      </c>
      <c r="C97" s="15">
        <v>4</v>
      </c>
      <c r="D97" s="18" t="s">
        <v>12</v>
      </c>
      <c r="E97" s="18" t="s">
        <v>15</v>
      </c>
      <c r="F97" s="22">
        <v>0</v>
      </c>
    </row>
    <row r="98" spans="1:6" x14ac:dyDescent="0.35">
      <c r="A98" s="26">
        <v>435</v>
      </c>
      <c r="B98" s="14">
        <v>3</v>
      </c>
      <c r="C98" s="15">
        <v>4</v>
      </c>
      <c r="D98" s="5" t="s">
        <v>12</v>
      </c>
      <c r="E98" s="5" t="s">
        <v>16</v>
      </c>
      <c r="F98" s="22">
        <v>0</v>
      </c>
    </row>
    <row r="99" spans="1:6" x14ac:dyDescent="0.35">
      <c r="A99" s="28">
        <v>436</v>
      </c>
      <c r="B99" s="14">
        <v>3</v>
      </c>
      <c r="C99" s="15">
        <v>4</v>
      </c>
      <c r="D99" s="18" t="s">
        <v>17</v>
      </c>
      <c r="E99" s="18" t="s">
        <v>11</v>
      </c>
      <c r="F99" s="22">
        <v>-1</v>
      </c>
    </row>
    <row r="100" spans="1:6" x14ac:dyDescent="0.35">
      <c r="A100" s="26">
        <v>437</v>
      </c>
      <c r="B100" s="14">
        <v>3</v>
      </c>
      <c r="C100" s="15">
        <v>4</v>
      </c>
      <c r="D100" s="5" t="s">
        <v>17</v>
      </c>
      <c r="E100" s="5" t="s">
        <v>15</v>
      </c>
      <c r="F100" s="22">
        <v>88</v>
      </c>
    </row>
    <row r="101" spans="1:6" x14ac:dyDescent="0.35">
      <c r="A101" s="28">
        <v>438</v>
      </c>
      <c r="B101" s="14">
        <v>3</v>
      </c>
      <c r="C101" s="15">
        <v>4</v>
      </c>
      <c r="D101" s="18" t="s">
        <v>17</v>
      </c>
      <c r="E101" s="18" t="s">
        <v>16</v>
      </c>
      <c r="F101" s="22">
        <v>88</v>
      </c>
    </row>
    <row r="102" spans="1:6" x14ac:dyDescent="0.35">
      <c r="A102" s="26">
        <v>439</v>
      </c>
      <c r="B102" s="14">
        <v>3</v>
      </c>
      <c r="C102" s="15">
        <v>4</v>
      </c>
      <c r="D102" s="5" t="s">
        <v>18</v>
      </c>
      <c r="E102" s="5" t="s">
        <v>11</v>
      </c>
      <c r="F102" s="22">
        <v>88</v>
      </c>
    </row>
    <row r="103" spans="1:6" x14ac:dyDescent="0.35">
      <c r="A103" s="28">
        <v>440</v>
      </c>
      <c r="B103" s="14">
        <v>3</v>
      </c>
      <c r="C103" s="15">
        <v>4</v>
      </c>
      <c r="D103" s="18" t="s">
        <v>18</v>
      </c>
      <c r="E103" s="18" t="s">
        <v>15</v>
      </c>
      <c r="F103" s="22">
        <v>0</v>
      </c>
    </row>
    <row r="104" spans="1:6" x14ac:dyDescent="0.35">
      <c r="A104" s="26">
        <v>441</v>
      </c>
      <c r="B104" s="14">
        <v>3</v>
      </c>
      <c r="C104" s="15">
        <v>4</v>
      </c>
      <c r="D104" s="5" t="s">
        <v>18</v>
      </c>
      <c r="E104" s="5" t="s">
        <v>16</v>
      </c>
      <c r="F104" s="22">
        <v>0</v>
      </c>
    </row>
    <row r="105" spans="1:6" x14ac:dyDescent="0.35">
      <c r="A105" s="28">
        <v>442</v>
      </c>
      <c r="B105" s="14">
        <v>3</v>
      </c>
      <c r="C105" s="15">
        <v>4</v>
      </c>
      <c r="D105" s="18" t="s">
        <v>19</v>
      </c>
      <c r="E105" s="18" t="s">
        <v>11</v>
      </c>
      <c r="F105" s="22">
        <v>0</v>
      </c>
    </row>
    <row r="106" spans="1:6" x14ac:dyDescent="0.35">
      <c r="A106" s="26">
        <v>443</v>
      </c>
      <c r="B106" s="14">
        <v>3</v>
      </c>
      <c r="C106" s="15">
        <v>4</v>
      </c>
      <c r="D106" s="5" t="s">
        <v>19</v>
      </c>
      <c r="E106" s="5" t="s">
        <v>15</v>
      </c>
      <c r="F106" s="22">
        <v>-1</v>
      </c>
    </row>
    <row r="107" spans="1:6" x14ac:dyDescent="0.35">
      <c r="A107" s="28">
        <v>444</v>
      </c>
      <c r="B107" s="14">
        <v>3</v>
      </c>
      <c r="C107" s="15">
        <v>4</v>
      </c>
      <c r="D107" s="18" t="s">
        <v>19</v>
      </c>
      <c r="E107" s="18" t="s">
        <v>16</v>
      </c>
      <c r="F107" s="22">
        <v>0</v>
      </c>
    </row>
    <row r="108" spans="1:6" x14ac:dyDescent="0.35">
      <c r="A108" s="26">
        <v>445</v>
      </c>
      <c r="B108" s="14">
        <v>3</v>
      </c>
      <c r="C108" s="15">
        <v>4</v>
      </c>
      <c r="D108" s="5" t="s">
        <v>20</v>
      </c>
      <c r="E108" s="5" t="s">
        <v>11</v>
      </c>
      <c r="F108" s="22">
        <v>0</v>
      </c>
    </row>
    <row r="109" spans="1:6" x14ac:dyDescent="0.35">
      <c r="A109" s="28">
        <v>446</v>
      </c>
      <c r="B109" s="14">
        <v>3</v>
      </c>
      <c r="C109" s="15">
        <v>4</v>
      </c>
      <c r="D109" s="18" t="s">
        <v>20</v>
      </c>
      <c r="E109" s="18" t="s">
        <v>15</v>
      </c>
      <c r="F109" s="22">
        <v>1</v>
      </c>
    </row>
    <row r="110" spans="1:6" x14ac:dyDescent="0.35">
      <c r="A110" s="26">
        <v>447</v>
      </c>
      <c r="B110" s="14">
        <v>3</v>
      </c>
      <c r="C110" s="15">
        <v>4</v>
      </c>
      <c r="D110" s="5" t="s">
        <v>20</v>
      </c>
      <c r="E110" s="5" t="s">
        <v>16</v>
      </c>
      <c r="F110" s="22">
        <v>0</v>
      </c>
    </row>
    <row r="111" spans="1:6" x14ac:dyDescent="0.35">
      <c r="A111" s="28">
        <v>448</v>
      </c>
      <c r="B111" s="14">
        <v>3</v>
      </c>
      <c r="C111" s="15">
        <v>4</v>
      </c>
      <c r="D111" s="18" t="s">
        <v>21</v>
      </c>
      <c r="E111" s="18" t="s">
        <v>11</v>
      </c>
      <c r="F111" s="22">
        <v>0</v>
      </c>
    </row>
    <row r="112" spans="1:6" x14ac:dyDescent="0.35">
      <c r="A112" s="26">
        <v>449</v>
      </c>
      <c r="B112" s="14">
        <v>3</v>
      </c>
      <c r="C112" s="15">
        <v>4</v>
      </c>
      <c r="D112" s="5" t="s">
        <v>21</v>
      </c>
      <c r="E112" s="5" t="s">
        <v>15</v>
      </c>
      <c r="F112" s="22">
        <v>1</v>
      </c>
    </row>
    <row r="113" spans="1:6" x14ac:dyDescent="0.35">
      <c r="A113" s="28">
        <v>450</v>
      </c>
      <c r="B113" s="14">
        <v>3</v>
      </c>
      <c r="C113" s="15">
        <v>4</v>
      </c>
      <c r="D113" s="18" t="s">
        <v>21</v>
      </c>
      <c r="E113" s="18" t="s">
        <v>16</v>
      </c>
      <c r="F113" s="22">
        <v>88</v>
      </c>
    </row>
    <row r="114" spans="1:6" x14ac:dyDescent="0.35">
      <c r="A114" s="26">
        <v>451</v>
      </c>
      <c r="B114" s="14">
        <v>3</v>
      </c>
      <c r="C114" s="16">
        <v>5</v>
      </c>
      <c r="D114" s="22" t="s">
        <v>12</v>
      </c>
      <c r="E114" s="5" t="s">
        <v>11</v>
      </c>
      <c r="F114" s="22">
        <v>-1</v>
      </c>
    </row>
    <row r="115" spans="1:6" x14ac:dyDescent="0.35">
      <c r="A115" s="28">
        <v>452</v>
      </c>
      <c r="B115" s="14">
        <v>3</v>
      </c>
      <c r="C115" s="16">
        <v>5</v>
      </c>
      <c r="D115" s="18" t="s">
        <v>12</v>
      </c>
      <c r="E115" s="18" t="s">
        <v>15</v>
      </c>
      <c r="F115" s="22">
        <v>0</v>
      </c>
    </row>
    <row r="116" spans="1:6" x14ac:dyDescent="0.35">
      <c r="A116" s="26">
        <v>453</v>
      </c>
      <c r="B116" s="14">
        <v>3</v>
      </c>
      <c r="C116" s="16">
        <v>5</v>
      </c>
      <c r="D116" s="5" t="s">
        <v>12</v>
      </c>
      <c r="E116" s="5" t="s">
        <v>16</v>
      </c>
      <c r="F116" s="22">
        <v>0</v>
      </c>
    </row>
    <row r="117" spans="1:6" x14ac:dyDescent="0.35">
      <c r="A117" s="28">
        <v>454</v>
      </c>
      <c r="B117" s="14">
        <v>3</v>
      </c>
      <c r="C117" s="16">
        <v>5</v>
      </c>
      <c r="D117" s="18" t="s">
        <v>17</v>
      </c>
      <c r="E117" s="18" t="s">
        <v>11</v>
      </c>
      <c r="F117" s="22">
        <v>88</v>
      </c>
    </row>
    <row r="118" spans="1:6" x14ac:dyDescent="0.35">
      <c r="A118" s="26">
        <v>455</v>
      </c>
      <c r="B118" s="14">
        <v>3</v>
      </c>
      <c r="C118" s="16">
        <v>5</v>
      </c>
      <c r="D118" s="5" t="s">
        <v>17</v>
      </c>
      <c r="E118" s="5" t="s">
        <v>15</v>
      </c>
      <c r="F118" s="22">
        <v>88</v>
      </c>
    </row>
    <row r="119" spans="1:6" x14ac:dyDescent="0.35">
      <c r="A119" s="28">
        <v>456</v>
      </c>
      <c r="B119" s="14">
        <v>3</v>
      </c>
      <c r="C119" s="16">
        <v>5</v>
      </c>
      <c r="D119" s="18" t="s">
        <v>17</v>
      </c>
      <c r="E119" s="18" t="s">
        <v>16</v>
      </c>
      <c r="F119" s="22">
        <v>88</v>
      </c>
    </row>
    <row r="120" spans="1:6" x14ac:dyDescent="0.35">
      <c r="A120" s="26">
        <v>457</v>
      </c>
      <c r="B120" s="14">
        <v>3</v>
      </c>
      <c r="C120" s="16">
        <v>5</v>
      </c>
      <c r="D120" s="5" t="s">
        <v>18</v>
      </c>
      <c r="E120" s="5" t="s">
        <v>11</v>
      </c>
      <c r="F120" s="22">
        <v>88</v>
      </c>
    </row>
    <row r="121" spans="1:6" x14ac:dyDescent="0.35">
      <c r="A121" s="28">
        <v>458</v>
      </c>
      <c r="B121" s="14">
        <v>3</v>
      </c>
      <c r="C121" s="16">
        <v>5</v>
      </c>
      <c r="D121" s="18" t="s">
        <v>18</v>
      </c>
      <c r="E121" s="18" t="s">
        <v>15</v>
      </c>
      <c r="F121" s="22">
        <v>0</v>
      </c>
    </row>
    <row r="122" spans="1:6" x14ac:dyDescent="0.35">
      <c r="A122" s="26">
        <v>459</v>
      </c>
      <c r="B122" s="14">
        <v>3</v>
      </c>
      <c r="C122" s="16">
        <v>5</v>
      </c>
      <c r="D122" s="5" t="s">
        <v>18</v>
      </c>
      <c r="E122" s="5" t="s">
        <v>16</v>
      </c>
      <c r="F122" s="22">
        <v>-1</v>
      </c>
    </row>
    <row r="123" spans="1:6" x14ac:dyDescent="0.35">
      <c r="A123" s="28">
        <v>460</v>
      </c>
      <c r="B123" s="14">
        <v>3</v>
      </c>
      <c r="C123" s="16">
        <v>5</v>
      </c>
      <c r="D123" s="18" t="s">
        <v>19</v>
      </c>
      <c r="E123" s="18" t="s">
        <v>11</v>
      </c>
      <c r="F123" s="22">
        <v>0</v>
      </c>
    </row>
    <row r="124" spans="1:6" x14ac:dyDescent="0.35">
      <c r="A124" s="26">
        <v>461</v>
      </c>
      <c r="B124" s="14">
        <v>3</v>
      </c>
      <c r="C124" s="16">
        <v>5</v>
      </c>
      <c r="D124" s="5" t="s">
        <v>19</v>
      </c>
      <c r="E124" s="5" t="s">
        <v>15</v>
      </c>
      <c r="F124" s="22">
        <v>-1</v>
      </c>
    </row>
    <row r="125" spans="1:6" x14ac:dyDescent="0.35">
      <c r="A125" s="28">
        <v>462</v>
      </c>
      <c r="B125" s="14">
        <v>3</v>
      </c>
      <c r="C125" s="16">
        <v>5</v>
      </c>
      <c r="D125" s="18" t="s">
        <v>19</v>
      </c>
      <c r="E125" s="18" t="s">
        <v>16</v>
      </c>
      <c r="F125" s="22">
        <v>-1</v>
      </c>
    </row>
    <row r="126" spans="1:6" x14ac:dyDescent="0.35">
      <c r="A126" s="26">
        <v>463</v>
      </c>
      <c r="B126" s="14">
        <v>3</v>
      </c>
      <c r="C126" s="16">
        <v>5</v>
      </c>
      <c r="D126" s="5" t="s">
        <v>20</v>
      </c>
      <c r="E126" s="5" t="s">
        <v>11</v>
      </c>
      <c r="F126" s="22">
        <v>0</v>
      </c>
    </row>
    <row r="127" spans="1:6" x14ac:dyDescent="0.35">
      <c r="A127" s="28">
        <v>464</v>
      </c>
      <c r="B127" s="14">
        <v>3</v>
      </c>
      <c r="C127" s="16">
        <v>5</v>
      </c>
      <c r="D127" s="18" t="s">
        <v>20</v>
      </c>
      <c r="E127" s="18" t="s">
        <v>15</v>
      </c>
      <c r="F127" s="22">
        <v>1</v>
      </c>
    </row>
    <row r="128" spans="1:6" x14ac:dyDescent="0.35">
      <c r="A128" s="26">
        <v>465</v>
      </c>
      <c r="B128" s="14">
        <v>3</v>
      </c>
      <c r="C128" s="16">
        <v>5</v>
      </c>
      <c r="D128" s="5" t="s">
        <v>20</v>
      </c>
      <c r="E128" s="5" t="s">
        <v>16</v>
      </c>
      <c r="F128" s="22">
        <v>1</v>
      </c>
    </row>
    <row r="129" spans="1:6" x14ac:dyDescent="0.35">
      <c r="A129" s="28">
        <v>466</v>
      </c>
      <c r="B129" s="14">
        <v>3</v>
      </c>
      <c r="C129" s="16">
        <v>5</v>
      </c>
      <c r="D129" s="18" t="s">
        <v>21</v>
      </c>
      <c r="E129" s="18" t="s">
        <v>11</v>
      </c>
      <c r="F129" s="22">
        <v>0</v>
      </c>
    </row>
    <row r="130" spans="1:6" x14ac:dyDescent="0.35">
      <c r="A130" s="26">
        <v>467</v>
      </c>
      <c r="B130" s="14">
        <v>3</v>
      </c>
      <c r="C130" s="16">
        <v>5</v>
      </c>
      <c r="D130" s="5" t="s">
        <v>21</v>
      </c>
      <c r="E130" s="5" t="s">
        <v>15</v>
      </c>
      <c r="F130" s="22">
        <v>1</v>
      </c>
    </row>
    <row r="131" spans="1:6" x14ac:dyDescent="0.35">
      <c r="A131" s="28">
        <v>468</v>
      </c>
      <c r="B131" s="14">
        <v>3</v>
      </c>
      <c r="C131" s="16">
        <v>5</v>
      </c>
      <c r="D131" s="18" t="s">
        <v>21</v>
      </c>
      <c r="E131" s="18" t="s">
        <v>16</v>
      </c>
      <c r="F131" s="22">
        <v>88</v>
      </c>
    </row>
    <row r="132" spans="1:6" x14ac:dyDescent="0.35">
      <c r="A132" s="26">
        <v>469</v>
      </c>
      <c r="B132" s="14">
        <v>3</v>
      </c>
      <c r="C132" s="17">
        <v>6</v>
      </c>
      <c r="D132" s="22" t="s">
        <v>12</v>
      </c>
      <c r="E132" s="5" t="s">
        <v>11</v>
      </c>
      <c r="F132" s="22">
        <v>-1</v>
      </c>
    </row>
    <row r="133" spans="1:6" x14ac:dyDescent="0.35">
      <c r="A133" s="28">
        <v>470</v>
      </c>
      <c r="B133" s="14">
        <v>3</v>
      </c>
      <c r="C133" s="17">
        <v>6</v>
      </c>
      <c r="D133" s="18" t="s">
        <v>12</v>
      </c>
      <c r="E133" s="18" t="s">
        <v>15</v>
      </c>
      <c r="F133" s="22">
        <v>0</v>
      </c>
    </row>
    <row r="134" spans="1:6" x14ac:dyDescent="0.35">
      <c r="A134" s="26">
        <v>471</v>
      </c>
      <c r="B134" s="14">
        <v>3</v>
      </c>
      <c r="C134" s="17">
        <v>6</v>
      </c>
      <c r="D134" s="5" t="s">
        <v>12</v>
      </c>
      <c r="E134" s="5" t="s">
        <v>16</v>
      </c>
      <c r="F134" s="22">
        <v>0</v>
      </c>
    </row>
    <row r="135" spans="1:6" x14ac:dyDescent="0.35">
      <c r="A135" s="28">
        <v>472</v>
      </c>
      <c r="B135" s="14">
        <v>3</v>
      </c>
      <c r="C135" s="17">
        <v>6</v>
      </c>
      <c r="D135" s="18" t="s">
        <v>17</v>
      </c>
      <c r="E135" s="18" t="s">
        <v>11</v>
      </c>
      <c r="F135" s="22">
        <v>-1</v>
      </c>
    </row>
    <row r="136" spans="1:6" x14ac:dyDescent="0.35">
      <c r="A136" s="26">
        <v>473</v>
      </c>
      <c r="B136" s="14">
        <v>3</v>
      </c>
      <c r="C136" s="17">
        <v>6</v>
      </c>
      <c r="D136" s="5" t="s">
        <v>17</v>
      </c>
      <c r="E136" s="5" t="s">
        <v>15</v>
      </c>
      <c r="F136" s="22">
        <v>88</v>
      </c>
    </row>
    <row r="137" spans="1:6" x14ac:dyDescent="0.35">
      <c r="A137" s="28">
        <v>474</v>
      </c>
      <c r="B137" s="14">
        <v>3</v>
      </c>
      <c r="C137" s="17">
        <v>6</v>
      </c>
      <c r="D137" s="18" t="s">
        <v>17</v>
      </c>
      <c r="E137" s="18" t="s">
        <v>16</v>
      </c>
      <c r="F137" s="22">
        <v>88</v>
      </c>
    </row>
    <row r="138" spans="1:6" x14ac:dyDescent="0.35">
      <c r="A138" s="26">
        <v>475</v>
      </c>
      <c r="B138" s="14">
        <v>3</v>
      </c>
      <c r="C138" s="17">
        <v>6</v>
      </c>
      <c r="D138" s="5" t="s">
        <v>18</v>
      </c>
      <c r="E138" s="5" t="s">
        <v>11</v>
      </c>
      <c r="F138" s="22">
        <v>88</v>
      </c>
    </row>
    <row r="139" spans="1:6" x14ac:dyDescent="0.35">
      <c r="A139" s="28">
        <v>476</v>
      </c>
      <c r="B139" s="14">
        <v>3</v>
      </c>
      <c r="C139" s="17">
        <v>6</v>
      </c>
      <c r="D139" s="18" t="s">
        <v>18</v>
      </c>
      <c r="E139" s="18" t="s">
        <v>15</v>
      </c>
      <c r="F139" s="22">
        <v>0</v>
      </c>
    </row>
    <row r="140" spans="1:6" x14ac:dyDescent="0.35">
      <c r="A140" s="26">
        <v>477</v>
      </c>
      <c r="B140" s="14">
        <v>3</v>
      </c>
      <c r="C140" s="17">
        <v>6</v>
      </c>
      <c r="D140" s="5" t="s">
        <v>18</v>
      </c>
      <c r="E140" s="5" t="s">
        <v>16</v>
      </c>
      <c r="F140" s="22">
        <v>-1</v>
      </c>
    </row>
    <row r="141" spans="1:6" x14ac:dyDescent="0.35">
      <c r="A141" s="28">
        <v>478</v>
      </c>
      <c r="B141" s="14">
        <v>3</v>
      </c>
      <c r="C141" s="17">
        <v>6</v>
      </c>
      <c r="D141" s="18" t="s">
        <v>19</v>
      </c>
      <c r="E141" s="18" t="s">
        <v>11</v>
      </c>
      <c r="F141" s="22">
        <v>0</v>
      </c>
    </row>
    <row r="142" spans="1:6" x14ac:dyDescent="0.35">
      <c r="A142" s="26">
        <v>479</v>
      </c>
      <c r="B142" s="14">
        <v>3</v>
      </c>
      <c r="C142" s="17">
        <v>6</v>
      </c>
      <c r="D142" s="5" t="s">
        <v>19</v>
      </c>
      <c r="E142" s="5" t="s">
        <v>15</v>
      </c>
      <c r="F142" s="22">
        <v>-1</v>
      </c>
    </row>
    <row r="143" spans="1:6" x14ac:dyDescent="0.35">
      <c r="A143" s="28">
        <v>480</v>
      </c>
      <c r="B143" s="14">
        <v>3</v>
      </c>
      <c r="C143" s="17">
        <v>6</v>
      </c>
      <c r="D143" s="18" t="s">
        <v>19</v>
      </c>
      <c r="E143" s="18" t="s">
        <v>16</v>
      </c>
      <c r="F143" s="22">
        <v>0</v>
      </c>
    </row>
    <row r="144" spans="1:6" x14ac:dyDescent="0.35">
      <c r="A144" s="26">
        <v>481</v>
      </c>
      <c r="B144" s="14">
        <v>3</v>
      </c>
      <c r="C144" s="17">
        <v>6</v>
      </c>
      <c r="D144" s="5" t="s">
        <v>20</v>
      </c>
      <c r="E144" s="5" t="s">
        <v>11</v>
      </c>
      <c r="F144" s="22">
        <v>-1</v>
      </c>
    </row>
    <row r="145" spans="1:9" x14ac:dyDescent="0.35">
      <c r="A145" s="28">
        <v>482</v>
      </c>
      <c r="B145" s="14">
        <v>3</v>
      </c>
      <c r="C145" s="17">
        <v>6</v>
      </c>
      <c r="D145" s="18" t="s">
        <v>20</v>
      </c>
      <c r="E145" s="18" t="s">
        <v>15</v>
      </c>
      <c r="F145" s="22">
        <v>0</v>
      </c>
    </row>
    <row r="146" spans="1:9" x14ac:dyDescent="0.35">
      <c r="A146" s="26">
        <v>483</v>
      </c>
      <c r="B146" s="14">
        <v>3</v>
      </c>
      <c r="C146" s="17">
        <v>6</v>
      </c>
      <c r="D146" s="5" t="s">
        <v>20</v>
      </c>
      <c r="E146" s="5" t="s">
        <v>16</v>
      </c>
      <c r="F146" s="22">
        <v>0</v>
      </c>
    </row>
    <row r="147" spans="1:9" x14ac:dyDescent="0.35">
      <c r="A147" s="28">
        <v>484</v>
      </c>
      <c r="B147" s="14">
        <v>3</v>
      </c>
      <c r="C147" s="17">
        <v>6</v>
      </c>
      <c r="D147" s="18" t="s">
        <v>21</v>
      </c>
      <c r="E147" s="18" t="s">
        <v>11</v>
      </c>
      <c r="F147" s="22">
        <v>0</v>
      </c>
    </row>
    <row r="148" spans="1:9" x14ac:dyDescent="0.35">
      <c r="A148" s="26">
        <v>485</v>
      </c>
      <c r="B148" s="14">
        <v>3</v>
      </c>
      <c r="C148" s="17">
        <v>6</v>
      </c>
      <c r="D148" s="5" t="s">
        <v>21</v>
      </c>
      <c r="E148" s="5" t="s">
        <v>15</v>
      </c>
      <c r="F148" s="22">
        <v>1</v>
      </c>
    </row>
    <row r="149" spans="1:9" x14ac:dyDescent="0.35">
      <c r="A149" s="28">
        <v>486</v>
      </c>
      <c r="B149" s="14">
        <v>3</v>
      </c>
      <c r="C149" s="17">
        <v>6</v>
      </c>
      <c r="D149" s="18" t="s">
        <v>21</v>
      </c>
      <c r="E149" s="18" t="s">
        <v>16</v>
      </c>
      <c r="F149" s="22">
        <v>88</v>
      </c>
    </row>
    <row r="150" spans="1:9" x14ac:dyDescent="0.35">
      <c r="A150" s="26">
        <v>361</v>
      </c>
      <c r="B150" s="14">
        <v>3</v>
      </c>
      <c r="C150" s="13">
        <v>2</v>
      </c>
      <c r="D150" s="22" t="s">
        <v>12</v>
      </c>
      <c r="E150" s="5" t="s">
        <v>11</v>
      </c>
      <c r="F150" s="22">
        <f>SUM(G150*-1)</f>
        <v>1</v>
      </c>
      <c r="G150" s="22">
        <v>-1</v>
      </c>
      <c r="H150" s="36" t="s">
        <v>34</v>
      </c>
      <c r="I150" s="36"/>
    </row>
    <row r="151" spans="1:9" x14ac:dyDescent="0.35">
      <c r="A151" s="28">
        <v>362</v>
      </c>
      <c r="B151" s="14">
        <v>3</v>
      </c>
      <c r="C151" s="13">
        <v>2</v>
      </c>
      <c r="D151" s="18" t="s">
        <v>12</v>
      </c>
      <c r="E151" s="18" t="s">
        <v>15</v>
      </c>
      <c r="F151" s="22">
        <f t="shared" ref="F151:F184" si="27">SUM(G151*-1)</f>
        <v>0</v>
      </c>
      <c r="G151" s="22">
        <v>0</v>
      </c>
      <c r="H151" s="36" t="s">
        <v>34</v>
      </c>
      <c r="I151" s="36"/>
    </row>
    <row r="152" spans="1:9" x14ac:dyDescent="0.35">
      <c r="A152" s="26">
        <v>363</v>
      </c>
      <c r="B152" s="14">
        <v>3</v>
      </c>
      <c r="C152" s="13">
        <v>2</v>
      </c>
      <c r="D152" s="5" t="s">
        <v>12</v>
      </c>
      <c r="E152" s="5" t="s">
        <v>16</v>
      </c>
      <c r="F152" s="22">
        <f t="shared" si="27"/>
        <v>2</v>
      </c>
      <c r="G152" s="22">
        <v>-2</v>
      </c>
      <c r="H152" s="36" t="s">
        <v>34</v>
      </c>
      <c r="I152" s="36"/>
    </row>
    <row r="153" spans="1:9" x14ac:dyDescent="0.35">
      <c r="A153" s="28">
        <v>364</v>
      </c>
      <c r="B153" s="14">
        <v>3</v>
      </c>
      <c r="C153" s="13">
        <v>2</v>
      </c>
      <c r="D153" s="18" t="s">
        <v>17</v>
      </c>
      <c r="E153" s="18" t="s">
        <v>11</v>
      </c>
      <c r="F153" s="22">
        <v>88</v>
      </c>
      <c r="G153" s="22">
        <v>88</v>
      </c>
      <c r="H153" s="36" t="s">
        <v>34</v>
      </c>
      <c r="I153" s="36"/>
    </row>
    <row r="154" spans="1:9" x14ac:dyDescent="0.35">
      <c r="A154" s="26">
        <v>365</v>
      </c>
      <c r="B154" s="14">
        <v>3</v>
      </c>
      <c r="C154" s="13">
        <v>2</v>
      </c>
      <c r="D154" s="5" t="s">
        <v>17</v>
      </c>
      <c r="E154" s="5" t="s">
        <v>15</v>
      </c>
      <c r="F154" s="22">
        <v>88</v>
      </c>
      <c r="G154" s="22">
        <v>88</v>
      </c>
      <c r="H154" s="36" t="s">
        <v>34</v>
      </c>
      <c r="I154" s="36"/>
    </row>
    <row r="155" spans="1:9" x14ac:dyDescent="0.35">
      <c r="A155" s="28">
        <v>366</v>
      </c>
      <c r="B155" s="14">
        <v>3</v>
      </c>
      <c r="C155" s="13">
        <v>2</v>
      </c>
      <c r="D155" s="18" t="s">
        <v>17</v>
      </c>
      <c r="E155" s="18" t="s">
        <v>16</v>
      </c>
      <c r="F155" s="22">
        <v>88</v>
      </c>
      <c r="G155" s="22">
        <v>88</v>
      </c>
      <c r="H155" s="36" t="s">
        <v>34</v>
      </c>
      <c r="I155" s="36"/>
    </row>
    <row r="156" spans="1:9" x14ac:dyDescent="0.35">
      <c r="A156" s="26">
        <v>367</v>
      </c>
      <c r="B156" s="14">
        <v>3</v>
      </c>
      <c r="C156" s="13">
        <v>2</v>
      </c>
      <c r="D156" s="5" t="s">
        <v>18</v>
      </c>
      <c r="E156" s="5" t="s">
        <v>11</v>
      </c>
      <c r="F156" s="22">
        <v>88</v>
      </c>
      <c r="G156" s="22">
        <v>88</v>
      </c>
      <c r="H156" s="36" t="s">
        <v>34</v>
      </c>
      <c r="I156" s="36"/>
    </row>
    <row r="157" spans="1:9" x14ac:dyDescent="0.35">
      <c r="A157" s="28">
        <v>368</v>
      </c>
      <c r="B157" s="14">
        <v>3</v>
      </c>
      <c r="C157" s="13">
        <v>2</v>
      </c>
      <c r="D157" s="18" t="s">
        <v>18</v>
      </c>
      <c r="E157" s="18" t="s">
        <v>15</v>
      </c>
      <c r="F157" s="22">
        <f t="shared" si="27"/>
        <v>0</v>
      </c>
      <c r="G157" s="22">
        <v>0</v>
      </c>
      <c r="H157" s="36" t="s">
        <v>34</v>
      </c>
      <c r="I157" s="36"/>
    </row>
    <row r="158" spans="1:9" x14ac:dyDescent="0.35">
      <c r="A158" s="26">
        <v>369</v>
      </c>
      <c r="B158" s="14">
        <v>3</v>
      </c>
      <c r="C158" s="13">
        <v>2</v>
      </c>
      <c r="D158" s="5" t="s">
        <v>18</v>
      </c>
      <c r="E158" s="5" t="s">
        <v>16</v>
      </c>
      <c r="F158" s="22">
        <f t="shared" si="27"/>
        <v>1</v>
      </c>
      <c r="G158" s="22">
        <v>-1</v>
      </c>
      <c r="H158" s="36" t="s">
        <v>34</v>
      </c>
      <c r="I158" s="36"/>
    </row>
    <row r="159" spans="1:9" x14ac:dyDescent="0.35">
      <c r="A159" s="28">
        <v>370</v>
      </c>
      <c r="B159" s="14">
        <v>3</v>
      </c>
      <c r="C159" s="13">
        <v>2</v>
      </c>
      <c r="D159" s="18" t="s">
        <v>19</v>
      </c>
      <c r="E159" s="18" t="s">
        <v>11</v>
      </c>
      <c r="F159" s="22">
        <f t="shared" si="27"/>
        <v>0</v>
      </c>
      <c r="G159" s="22">
        <v>0</v>
      </c>
      <c r="H159" s="36" t="s">
        <v>34</v>
      </c>
      <c r="I159" s="36"/>
    </row>
    <row r="160" spans="1:9" x14ac:dyDescent="0.35">
      <c r="A160" s="26">
        <v>371</v>
      </c>
      <c r="B160" s="14">
        <v>3</v>
      </c>
      <c r="C160" s="13">
        <v>2</v>
      </c>
      <c r="D160" s="5" t="s">
        <v>19</v>
      </c>
      <c r="E160" s="5" t="s">
        <v>15</v>
      </c>
      <c r="F160" s="22">
        <f t="shared" si="27"/>
        <v>0</v>
      </c>
      <c r="G160" s="22">
        <v>0</v>
      </c>
      <c r="H160" s="36" t="s">
        <v>34</v>
      </c>
      <c r="I160" s="36"/>
    </row>
    <row r="161" spans="1:9" x14ac:dyDescent="0.35">
      <c r="A161" s="28">
        <v>372</v>
      </c>
      <c r="B161" s="14">
        <v>3</v>
      </c>
      <c r="C161" s="13">
        <v>2</v>
      </c>
      <c r="D161" s="18" t="s">
        <v>19</v>
      </c>
      <c r="E161" s="18" t="s">
        <v>16</v>
      </c>
      <c r="F161" s="22">
        <f t="shared" si="27"/>
        <v>0</v>
      </c>
      <c r="G161" s="22">
        <v>0</v>
      </c>
      <c r="H161" s="36" t="s">
        <v>34</v>
      </c>
      <c r="I161" s="36"/>
    </row>
    <row r="162" spans="1:9" x14ac:dyDescent="0.35">
      <c r="A162" s="26">
        <v>373</v>
      </c>
      <c r="B162" s="14">
        <v>3</v>
      </c>
      <c r="C162" s="13">
        <v>2</v>
      </c>
      <c r="D162" s="5" t="s">
        <v>20</v>
      </c>
      <c r="E162" s="5" t="s">
        <v>11</v>
      </c>
      <c r="F162" s="22">
        <f t="shared" si="27"/>
        <v>0</v>
      </c>
      <c r="G162" s="22">
        <v>0</v>
      </c>
      <c r="H162" s="36" t="s">
        <v>34</v>
      </c>
      <c r="I162" s="36"/>
    </row>
    <row r="163" spans="1:9" x14ac:dyDescent="0.35">
      <c r="A163" s="28">
        <v>374</v>
      </c>
      <c r="B163" s="14">
        <v>3</v>
      </c>
      <c r="C163" s="13">
        <v>2</v>
      </c>
      <c r="D163" s="18" t="s">
        <v>20</v>
      </c>
      <c r="E163" s="18" t="s">
        <v>15</v>
      </c>
      <c r="F163" s="22">
        <f t="shared" si="27"/>
        <v>1</v>
      </c>
      <c r="G163" s="22">
        <v>-1</v>
      </c>
      <c r="H163" s="36" t="s">
        <v>34</v>
      </c>
      <c r="I163" s="36"/>
    </row>
    <row r="164" spans="1:9" x14ac:dyDescent="0.35">
      <c r="A164" s="26">
        <v>375</v>
      </c>
      <c r="B164" s="14">
        <v>3</v>
      </c>
      <c r="C164" s="13">
        <v>2</v>
      </c>
      <c r="D164" s="5" t="s">
        <v>20</v>
      </c>
      <c r="E164" s="5" t="s">
        <v>16</v>
      </c>
      <c r="F164" s="22">
        <f t="shared" si="27"/>
        <v>2</v>
      </c>
      <c r="G164" s="22">
        <v>-2</v>
      </c>
      <c r="H164" s="36" t="s">
        <v>34</v>
      </c>
      <c r="I164" s="36"/>
    </row>
    <row r="165" spans="1:9" x14ac:dyDescent="0.35">
      <c r="A165" s="28">
        <v>376</v>
      </c>
      <c r="B165" s="14">
        <v>3</v>
      </c>
      <c r="C165" s="13">
        <v>2</v>
      </c>
      <c r="D165" s="18" t="s">
        <v>21</v>
      </c>
      <c r="E165" s="18" t="s">
        <v>11</v>
      </c>
      <c r="F165" s="22">
        <f t="shared" si="27"/>
        <v>1</v>
      </c>
      <c r="G165" s="22">
        <v>-1</v>
      </c>
      <c r="H165" s="36" t="s">
        <v>34</v>
      </c>
      <c r="I165" s="36"/>
    </row>
    <row r="166" spans="1:9" x14ac:dyDescent="0.35">
      <c r="A166" s="26">
        <v>377</v>
      </c>
      <c r="B166" s="14">
        <v>3</v>
      </c>
      <c r="C166" s="13">
        <v>2</v>
      </c>
      <c r="D166" s="5" t="s">
        <v>21</v>
      </c>
      <c r="E166" s="5" t="s">
        <v>15</v>
      </c>
      <c r="F166" s="22">
        <f t="shared" si="27"/>
        <v>0</v>
      </c>
      <c r="G166" s="22">
        <v>0</v>
      </c>
      <c r="H166" s="36" t="s">
        <v>34</v>
      </c>
      <c r="I166" s="36"/>
    </row>
    <row r="167" spans="1:9" x14ac:dyDescent="0.35">
      <c r="A167" s="28">
        <v>378</v>
      </c>
      <c r="B167" s="14">
        <v>3</v>
      </c>
      <c r="C167" s="13">
        <v>2</v>
      </c>
      <c r="D167" s="18" t="s">
        <v>21</v>
      </c>
      <c r="E167" s="18" t="s">
        <v>16</v>
      </c>
      <c r="F167" s="22">
        <v>88</v>
      </c>
      <c r="G167" s="22">
        <v>88</v>
      </c>
      <c r="H167" s="36" t="s">
        <v>34</v>
      </c>
      <c r="I167" s="36"/>
    </row>
    <row r="168" spans="1:9" x14ac:dyDescent="0.35">
      <c r="A168" s="26">
        <v>289</v>
      </c>
      <c r="B168" s="14">
        <v>3</v>
      </c>
      <c r="C168" s="12">
        <v>1</v>
      </c>
      <c r="D168" s="22" t="s">
        <v>12</v>
      </c>
      <c r="E168" s="5" t="s">
        <v>11</v>
      </c>
      <c r="F168" s="22">
        <f t="shared" si="27"/>
        <v>1</v>
      </c>
      <c r="G168" s="22">
        <v>-1</v>
      </c>
      <c r="H168" s="36" t="s">
        <v>34</v>
      </c>
      <c r="I168" s="36"/>
    </row>
    <row r="169" spans="1:9" x14ac:dyDescent="0.35">
      <c r="A169" s="28">
        <v>290</v>
      </c>
      <c r="B169" s="14">
        <v>3</v>
      </c>
      <c r="C169" s="12">
        <v>1</v>
      </c>
      <c r="D169" s="18" t="s">
        <v>12</v>
      </c>
      <c r="E169" s="18" t="s">
        <v>15</v>
      </c>
      <c r="F169" s="22">
        <f t="shared" si="27"/>
        <v>1</v>
      </c>
      <c r="G169" s="22">
        <v>-1</v>
      </c>
      <c r="H169" s="36" t="s">
        <v>34</v>
      </c>
      <c r="I169" s="36"/>
    </row>
    <row r="170" spans="1:9" x14ac:dyDescent="0.35">
      <c r="A170" s="26">
        <v>291</v>
      </c>
      <c r="B170" s="14">
        <v>3</v>
      </c>
      <c r="C170" s="12">
        <v>1</v>
      </c>
      <c r="D170" s="5" t="s">
        <v>12</v>
      </c>
      <c r="E170" s="5" t="s">
        <v>16</v>
      </c>
      <c r="F170" s="22">
        <f t="shared" si="27"/>
        <v>2</v>
      </c>
      <c r="G170" s="22">
        <v>-2</v>
      </c>
      <c r="H170" s="36" t="s">
        <v>34</v>
      </c>
      <c r="I170" s="36"/>
    </row>
    <row r="171" spans="1:9" x14ac:dyDescent="0.35">
      <c r="A171" s="28">
        <v>292</v>
      </c>
      <c r="B171" s="14">
        <v>3</v>
      </c>
      <c r="C171" s="12">
        <v>1</v>
      </c>
      <c r="D171" s="18" t="s">
        <v>17</v>
      </c>
      <c r="E171" s="18" t="s">
        <v>11</v>
      </c>
      <c r="F171" s="22">
        <v>88</v>
      </c>
      <c r="G171" s="22">
        <v>88</v>
      </c>
      <c r="H171" s="36" t="s">
        <v>34</v>
      </c>
      <c r="I171" s="36"/>
    </row>
    <row r="172" spans="1:9" x14ac:dyDescent="0.35">
      <c r="A172" s="26">
        <v>293</v>
      </c>
      <c r="B172" s="14">
        <v>3</v>
      </c>
      <c r="C172" s="12">
        <v>1</v>
      </c>
      <c r="D172" s="5" t="s">
        <v>17</v>
      </c>
      <c r="E172" s="5" t="s">
        <v>15</v>
      </c>
      <c r="F172" s="22">
        <v>88</v>
      </c>
      <c r="G172" s="22">
        <v>88</v>
      </c>
      <c r="H172" s="36" t="s">
        <v>34</v>
      </c>
      <c r="I172" s="36"/>
    </row>
    <row r="173" spans="1:9" x14ac:dyDescent="0.35">
      <c r="A173" s="28">
        <v>294</v>
      </c>
      <c r="B173" s="14">
        <v>3</v>
      </c>
      <c r="C173" s="12">
        <v>1</v>
      </c>
      <c r="D173" s="18" t="s">
        <v>17</v>
      </c>
      <c r="E173" s="18" t="s">
        <v>16</v>
      </c>
      <c r="F173" s="22">
        <v>88</v>
      </c>
      <c r="G173" s="22">
        <v>88</v>
      </c>
      <c r="H173" s="36" t="s">
        <v>34</v>
      </c>
      <c r="I173" s="36"/>
    </row>
    <row r="174" spans="1:9" x14ac:dyDescent="0.35">
      <c r="A174" s="26">
        <v>295</v>
      </c>
      <c r="B174" s="14">
        <v>3</v>
      </c>
      <c r="C174" s="12">
        <v>1</v>
      </c>
      <c r="D174" s="5" t="s">
        <v>18</v>
      </c>
      <c r="E174" s="5" t="s">
        <v>11</v>
      </c>
      <c r="F174" s="22">
        <v>88</v>
      </c>
      <c r="G174" s="22">
        <v>88</v>
      </c>
      <c r="H174" s="36" t="s">
        <v>34</v>
      </c>
      <c r="I174" s="36"/>
    </row>
    <row r="175" spans="1:9" x14ac:dyDescent="0.35">
      <c r="A175" s="28">
        <v>296</v>
      </c>
      <c r="B175" s="14">
        <v>3</v>
      </c>
      <c r="C175" s="12">
        <v>1</v>
      </c>
      <c r="D175" s="18" t="s">
        <v>18</v>
      </c>
      <c r="E175" s="18" t="s">
        <v>15</v>
      </c>
      <c r="F175" s="22">
        <f t="shared" si="27"/>
        <v>1</v>
      </c>
      <c r="G175" s="22">
        <v>-1</v>
      </c>
      <c r="H175" s="36" t="s">
        <v>34</v>
      </c>
      <c r="I175" s="36"/>
    </row>
    <row r="176" spans="1:9" x14ac:dyDescent="0.35">
      <c r="A176" s="26">
        <v>297</v>
      </c>
      <c r="B176" s="14">
        <v>3</v>
      </c>
      <c r="C176" s="12">
        <v>1</v>
      </c>
      <c r="D176" s="5" t="s">
        <v>18</v>
      </c>
      <c r="E176" s="5" t="s">
        <v>16</v>
      </c>
      <c r="F176" s="22">
        <f t="shared" si="27"/>
        <v>1</v>
      </c>
      <c r="G176" s="22">
        <v>-1</v>
      </c>
      <c r="H176" s="36" t="s">
        <v>34</v>
      </c>
      <c r="I176" s="36"/>
    </row>
    <row r="177" spans="1:9" x14ac:dyDescent="0.35">
      <c r="A177" s="28">
        <v>298</v>
      </c>
      <c r="B177" s="14">
        <v>3</v>
      </c>
      <c r="C177" s="12">
        <v>1</v>
      </c>
      <c r="D177" s="18" t="s">
        <v>19</v>
      </c>
      <c r="E177" s="18" t="s">
        <v>11</v>
      </c>
      <c r="F177" s="22">
        <f t="shared" si="27"/>
        <v>2</v>
      </c>
      <c r="G177" s="22">
        <v>-2</v>
      </c>
      <c r="H177" s="36" t="s">
        <v>34</v>
      </c>
      <c r="I177" s="36"/>
    </row>
    <row r="178" spans="1:9" x14ac:dyDescent="0.35">
      <c r="A178" s="26">
        <v>299</v>
      </c>
      <c r="B178" s="14">
        <v>3</v>
      </c>
      <c r="C178" s="12">
        <v>1</v>
      </c>
      <c r="D178" s="5" t="s">
        <v>19</v>
      </c>
      <c r="E178" s="5" t="s">
        <v>15</v>
      </c>
      <c r="F178" s="22">
        <f t="shared" si="27"/>
        <v>0</v>
      </c>
      <c r="G178" s="22">
        <v>0</v>
      </c>
      <c r="H178" s="36" t="s">
        <v>34</v>
      </c>
      <c r="I178" s="36"/>
    </row>
    <row r="179" spans="1:9" x14ac:dyDescent="0.35">
      <c r="A179" s="28">
        <v>300</v>
      </c>
      <c r="B179" s="14">
        <v>3</v>
      </c>
      <c r="C179" s="12">
        <v>1</v>
      </c>
      <c r="D179" s="18" t="s">
        <v>19</v>
      </c>
      <c r="E179" s="18" t="s">
        <v>16</v>
      </c>
      <c r="F179" s="22">
        <f t="shared" si="27"/>
        <v>1</v>
      </c>
      <c r="G179" s="22">
        <v>-1</v>
      </c>
      <c r="H179" s="36" t="s">
        <v>34</v>
      </c>
      <c r="I179" s="36"/>
    </row>
    <row r="180" spans="1:9" x14ac:dyDescent="0.35">
      <c r="A180" s="26">
        <v>301</v>
      </c>
      <c r="B180" s="14">
        <v>3</v>
      </c>
      <c r="C180" s="12">
        <v>1</v>
      </c>
      <c r="D180" s="5" t="s">
        <v>20</v>
      </c>
      <c r="E180" s="5" t="s">
        <v>11</v>
      </c>
      <c r="F180" s="22">
        <f t="shared" si="27"/>
        <v>1</v>
      </c>
      <c r="G180" s="22">
        <v>-1</v>
      </c>
      <c r="H180" s="36" t="s">
        <v>34</v>
      </c>
      <c r="I180" s="36"/>
    </row>
    <row r="181" spans="1:9" x14ac:dyDescent="0.35">
      <c r="A181" s="28">
        <v>302</v>
      </c>
      <c r="B181" s="14">
        <v>3</v>
      </c>
      <c r="C181" s="12">
        <v>1</v>
      </c>
      <c r="D181" s="18" t="s">
        <v>20</v>
      </c>
      <c r="E181" s="18" t="s">
        <v>15</v>
      </c>
      <c r="F181" s="22">
        <f t="shared" si="27"/>
        <v>1</v>
      </c>
      <c r="G181" s="22">
        <v>-1</v>
      </c>
      <c r="H181" s="36" t="s">
        <v>34</v>
      </c>
      <c r="I181" s="36"/>
    </row>
    <row r="182" spans="1:9" x14ac:dyDescent="0.35">
      <c r="A182" s="26">
        <v>303</v>
      </c>
      <c r="B182" s="14">
        <v>3</v>
      </c>
      <c r="C182" s="12">
        <v>1</v>
      </c>
      <c r="D182" s="5" t="s">
        <v>20</v>
      </c>
      <c r="E182" s="5" t="s">
        <v>16</v>
      </c>
      <c r="F182" s="22">
        <f t="shared" si="27"/>
        <v>2</v>
      </c>
      <c r="G182" s="22">
        <v>-2</v>
      </c>
      <c r="H182" s="36" t="s">
        <v>34</v>
      </c>
      <c r="I182" s="36"/>
    </row>
    <row r="183" spans="1:9" x14ac:dyDescent="0.35">
      <c r="A183" s="28">
        <v>304</v>
      </c>
      <c r="B183" s="14">
        <v>3</v>
      </c>
      <c r="C183" s="12">
        <v>1</v>
      </c>
      <c r="D183" s="18" t="s">
        <v>21</v>
      </c>
      <c r="E183" s="18" t="s">
        <v>11</v>
      </c>
      <c r="F183" s="22">
        <f t="shared" si="27"/>
        <v>1</v>
      </c>
      <c r="G183" s="22">
        <v>-1</v>
      </c>
      <c r="H183" s="36" t="s">
        <v>34</v>
      </c>
      <c r="I183" s="36"/>
    </row>
    <row r="184" spans="1:9" x14ac:dyDescent="0.35">
      <c r="A184" s="26">
        <v>305</v>
      </c>
      <c r="B184" s="14">
        <v>3</v>
      </c>
      <c r="C184" s="12">
        <v>1</v>
      </c>
      <c r="D184" s="5" t="s">
        <v>21</v>
      </c>
      <c r="E184" s="5" t="s">
        <v>15</v>
      </c>
      <c r="F184" s="22">
        <f t="shared" si="27"/>
        <v>0</v>
      </c>
      <c r="G184" s="22">
        <v>0</v>
      </c>
      <c r="H184" s="36" t="s">
        <v>34</v>
      </c>
      <c r="I184" s="36"/>
    </row>
    <row r="185" spans="1:9" x14ac:dyDescent="0.35">
      <c r="A185" s="28">
        <v>306</v>
      </c>
      <c r="B185" s="14">
        <v>3</v>
      </c>
      <c r="C185" s="12">
        <v>1</v>
      </c>
      <c r="D185" s="18" t="s">
        <v>21</v>
      </c>
      <c r="E185" s="18" t="s">
        <v>16</v>
      </c>
      <c r="F185" s="22">
        <v>88</v>
      </c>
      <c r="G185" s="22">
        <v>88</v>
      </c>
      <c r="H185" s="36" t="s">
        <v>34</v>
      </c>
      <c r="I185" s="36"/>
    </row>
  </sheetData>
  <mergeCells count="15">
    <mergeCell ref="A1:F1"/>
    <mergeCell ref="A94:F94"/>
    <mergeCell ref="J1:AB2"/>
    <mergeCell ref="K45:P45"/>
    <mergeCell ref="AD45:AI45"/>
    <mergeCell ref="J64:AB65"/>
    <mergeCell ref="AD64:AV65"/>
    <mergeCell ref="K74:P74"/>
    <mergeCell ref="AD74:AI74"/>
    <mergeCell ref="AD1:AV2"/>
    <mergeCell ref="AD13:AI13"/>
    <mergeCell ref="K13:P13"/>
    <mergeCell ref="J32:AB33"/>
    <mergeCell ref="AD32:AV33"/>
    <mergeCell ref="J3:P3"/>
  </mergeCells>
  <pageMargins left="0.7" right="0.7" top="0.75" bottom="0.75" header="0.3" footer="0.3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F412-ADA3-4B3B-BDF0-FB949A36435B}">
  <dimension ref="A1:AY184"/>
  <sheetViews>
    <sheetView topLeftCell="G1" zoomScale="70" zoomScaleNormal="70" workbookViewId="0">
      <selection activeCell="AI22" sqref="AI22"/>
    </sheetView>
  </sheetViews>
  <sheetFormatPr defaultRowHeight="14.5" x14ac:dyDescent="0.35"/>
  <cols>
    <col min="7" max="7" width="11.1796875" bestFit="1" customWidth="1"/>
    <col min="10" max="10" width="16" bestFit="1" customWidth="1"/>
    <col min="11" max="11" width="16.7265625" bestFit="1" customWidth="1"/>
    <col min="12" max="16" width="5" bestFit="1" customWidth="1"/>
    <col min="17" max="17" width="11.54296875" bestFit="1" customWidth="1"/>
    <col min="30" max="30" width="16" bestFit="1" customWidth="1"/>
    <col min="31" max="31" width="16.7265625" customWidth="1"/>
    <col min="32" max="35" width="5" bestFit="1" customWidth="1"/>
    <col min="36" max="36" width="11.54296875" bestFit="1" customWidth="1"/>
  </cols>
  <sheetData>
    <row r="1" spans="1:51" x14ac:dyDescent="0.35">
      <c r="J1" s="93" t="s">
        <v>35</v>
      </c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50"/>
      <c r="AD1" s="93" t="s">
        <v>35</v>
      </c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51" ht="15" thickBot="1" x14ac:dyDescent="0.4">
      <c r="A2" s="23" t="s">
        <v>22</v>
      </c>
      <c r="B2" s="23" t="s">
        <v>13</v>
      </c>
      <c r="C2" s="23" t="s">
        <v>14</v>
      </c>
      <c r="D2" s="24" t="s">
        <v>1</v>
      </c>
      <c r="E2" s="24" t="s">
        <v>2</v>
      </c>
      <c r="F2" s="24" t="s">
        <v>24</v>
      </c>
      <c r="G2" s="24" t="s">
        <v>38</v>
      </c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51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</row>
    <row r="3" spans="1:51" ht="26" x14ac:dyDescent="0.35">
      <c r="A3" s="26">
        <v>37</v>
      </c>
      <c r="B3" s="15">
        <v>4</v>
      </c>
      <c r="C3" s="12">
        <v>1</v>
      </c>
      <c r="D3" s="22" t="s">
        <v>12</v>
      </c>
      <c r="E3" s="5" t="s">
        <v>11</v>
      </c>
      <c r="F3" s="22">
        <f>SUM(G3*-1)</f>
        <v>1</v>
      </c>
      <c r="G3" s="22">
        <v>-1</v>
      </c>
      <c r="H3" s="36" t="s">
        <v>34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Y3">
        <v>2651651</v>
      </c>
    </row>
    <row r="4" spans="1:51" x14ac:dyDescent="0.35">
      <c r="A4" s="28">
        <v>38</v>
      </c>
      <c r="B4" s="15">
        <v>4</v>
      </c>
      <c r="C4" s="12">
        <v>1</v>
      </c>
      <c r="D4" s="18" t="s">
        <v>12</v>
      </c>
      <c r="E4" s="18" t="s">
        <v>15</v>
      </c>
      <c r="F4" s="22">
        <f t="shared" ref="F4:F55" si="0">SUM(G4*-1)</f>
        <v>-1</v>
      </c>
      <c r="G4" s="22">
        <v>1</v>
      </c>
      <c r="H4" s="36" t="s">
        <v>34</v>
      </c>
      <c r="J4" s="33" t="s">
        <v>31</v>
      </c>
      <c r="K4" s="33" t="s">
        <v>32</v>
      </c>
      <c r="AD4" s="33" t="s">
        <v>31</v>
      </c>
      <c r="AE4" s="33" t="s">
        <v>32</v>
      </c>
    </row>
    <row r="5" spans="1:51" x14ac:dyDescent="0.35">
      <c r="A5" s="26">
        <v>39</v>
      </c>
      <c r="B5" s="15">
        <v>4</v>
      </c>
      <c r="C5" s="12">
        <v>1</v>
      </c>
      <c r="D5" s="5" t="s">
        <v>12</v>
      </c>
      <c r="E5" s="5" t="s">
        <v>16</v>
      </c>
      <c r="F5" s="22">
        <f t="shared" si="0"/>
        <v>0</v>
      </c>
      <c r="G5" s="22">
        <v>0</v>
      </c>
      <c r="H5" s="36" t="s">
        <v>34</v>
      </c>
      <c r="J5" s="33" t="s">
        <v>29</v>
      </c>
      <c r="K5">
        <v>-2</v>
      </c>
      <c r="L5">
        <v>-1</v>
      </c>
      <c r="M5">
        <v>0</v>
      </c>
      <c r="N5">
        <v>1</v>
      </c>
      <c r="O5">
        <v>2</v>
      </c>
      <c r="P5">
        <v>88</v>
      </c>
      <c r="Q5" t="s">
        <v>30</v>
      </c>
      <c r="AD5" s="33" t="s">
        <v>29</v>
      </c>
      <c r="AE5">
        <v>-1</v>
      </c>
      <c r="AF5">
        <v>0</v>
      </c>
      <c r="AG5">
        <v>1</v>
      </c>
      <c r="AH5">
        <v>2</v>
      </c>
      <c r="AI5">
        <v>88</v>
      </c>
      <c r="AJ5" t="s">
        <v>30</v>
      </c>
    </row>
    <row r="6" spans="1:51" x14ac:dyDescent="0.35">
      <c r="A6" s="28">
        <v>40</v>
      </c>
      <c r="B6" s="15">
        <v>4</v>
      </c>
      <c r="C6" s="12">
        <v>1</v>
      </c>
      <c r="D6" s="18" t="s">
        <v>17</v>
      </c>
      <c r="E6" s="18" t="s">
        <v>11</v>
      </c>
      <c r="F6" s="22">
        <f t="shared" si="0"/>
        <v>1</v>
      </c>
      <c r="G6" s="22">
        <v>-1</v>
      </c>
      <c r="H6" s="36" t="s">
        <v>34</v>
      </c>
      <c r="J6" s="34">
        <v>1</v>
      </c>
      <c r="L6">
        <v>1</v>
      </c>
      <c r="M6">
        <v>5</v>
      </c>
      <c r="N6">
        <v>6</v>
      </c>
      <c r="O6">
        <v>3</v>
      </c>
      <c r="P6">
        <v>3</v>
      </c>
      <c r="Q6">
        <v>18</v>
      </c>
      <c r="AD6" s="34">
        <v>1</v>
      </c>
      <c r="AF6">
        <v>3</v>
      </c>
      <c r="AG6">
        <v>9</v>
      </c>
      <c r="AH6">
        <v>2</v>
      </c>
      <c r="AI6">
        <v>4</v>
      </c>
      <c r="AJ6">
        <v>18</v>
      </c>
    </row>
    <row r="7" spans="1:51" x14ac:dyDescent="0.35">
      <c r="A7" s="26">
        <v>41</v>
      </c>
      <c r="B7" s="15">
        <v>4</v>
      </c>
      <c r="C7" s="12">
        <v>1</v>
      </c>
      <c r="D7" s="5" t="s">
        <v>17</v>
      </c>
      <c r="E7" s="5" t="s">
        <v>15</v>
      </c>
      <c r="F7" s="22">
        <f t="shared" si="0"/>
        <v>0</v>
      </c>
      <c r="G7" s="22">
        <v>0</v>
      </c>
      <c r="H7" s="36" t="s">
        <v>34</v>
      </c>
      <c r="J7" s="34">
        <v>2</v>
      </c>
      <c r="L7">
        <v>1</v>
      </c>
      <c r="M7">
        <v>12</v>
      </c>
      <c r="N7">
        <v>1</v>
      </c>
      <c r="P7">
        <v>4</v>
      </c>
      <c r="Q7">
        <v>18</v>
      </c>
      <c r="AD7" s="34">
        <v>2</v>
      </c>
      <c r="AF7">
        <v>9</v>
      </c>
      <c r="AG7">
        <v>4</v>
      </c>
      <c r="AH7">
        <v>1</v>
      </c>
      <c r="AI7">
        <v>4</v>
      </c>
      <c r="AJ7">
        <v>18</v>
      </c>
    </row>
    <row r="8" spans="1:51" x14ac:dyDescent="0.35">
      <c r="A8" s="28">
        <v>42</v>
      </c>
      <c r="B8" s="15">
        <v>4</v>
      </c>
      <c r="C8" s="12">
        <v>1</v>
      </c>
      <c r="D8" s="18" t="s">
        <v>17</v>
      </c>
      <c r="E8" s="18" t="s">
        <v>16</v>
      </c>
      <c r="F8" s="22">
        <v>88</v>
      </c>
      <c r="G8" s="22">
        <v>88</v>
      </c>
      <c r="H8" s="36" t="s">
        <v>34</v>
      </c>
      <c r="J8" s="34">
        <v>3</v>
      </c>
      <c r="L8">
        <v>1</v>
      </c>
      <c r="M8">
        <v>12</v>
      </c>
      <c r="N8">
        <v>1</v>
      </c>
      <c r="P8">
        <v>4</v>
      </c>
      <c r="Q8">
        <v>18</v>
      </c>
      <c r="AD8" s="34">
        <v>3</v>
      </c>
      <c r="AE8">
        <v>2</v>
      </c>
      <c r="AF8">
        <v>10</v>
      </c>
      <c r="AG8">
        <v>2</v>
      </c>
      <c r="AI8">
        <v>4</v>
      </c>
      <c r="AJ8">
        <v>18</v>
      </c>
    </row>
    <row r="9" spans="1:51" x14ac:dyDescent="0.35">
      <c r="A9" s="26">
        <v>43</v>
      </c>
      <c r="B9" s="15">
        <v>4</v>
      </c>
      <c r="C9" s="12">
        <v>1</v>
      </c>
      <c r="D9" s="5" t="s">
        <v>18</v>
      </c>
      <c r="E9" s="5" t="s">
        <v>11</v>
      </c>
      <c r="F9" s="22">
        <v>88</v>
      </c>
      <c r="G9" s="22">
        <v>88</v>
      </c>
      <c r="H9" s="36" t="s">
        <v>34</v>
      </c>
      <c r="J9" s="34">
        <v>5</v>
      </c>
      <c r="K9">
        <v>1</v>
      </c>
      <c r="L9">
        <v>3</v>
      </c>
      <c r="M9">
        <v>9</v>
      </c>
      <c r="N9">
        <v>1</v>
      </c>
      <c r="P9">
        <v>4</v>
      </c>
      <c r="Q9">
        <v>18</v>
      </c>
      <c r="AD9" s="34">
        <v>5</v>
      </c>
      <c r="AE9">
        <v>4</v>
      </c>
      <c r="AF9">
        <v>9</v>
      </c>
      <c r="AG9">
        <v>1</v>
      </c>
      <c r="AI9">
        <v>4</v>
      </c>
      <c r="AJ9">
        <v>18</v>
      </c>
    </row>
    <row r="10" spans="1:51" x14ac:dyDescent="0.35">
      <c r="A10" s="28">
        <v>44</v>
      </c>
      <c r="B10" s="15">
        <v>4</v>
      </c>
      <c r="C10" s="12">
        <v>1</v>
      </c>
      <c r="D10" s="18" t="s">
        <v>18</v>
      </c>
      <c r="E10" s="18" t="s">
        <v>15</v>
      </c>
      <c r="F10" s="22">
        <f t="shared" si="0"/>
        <v>0</v>
      </c>
      <c r="G10" s="22">
        <v>0</v>
      </c>
      <c r="H10" s="36" t="s">
        <v>34</v>
      </c>
      <c r="J10" s="34">
        <v>6</v>
      </c>
      <c r="K10">
        <v>1</v>
      </c>
      <c r="L10">
        <v>4</v>
      </c>
      <c r="M10">
        <v>9</v>
      </c>
      <c r="P10">
        <v>4</v>
      </c>
      <c r="Q10">
        <v>18</v>
      </c>
      <c r="AD10" s="34">
        <v>6</v>
      </c>
      <c r="AE10">
        <v>4</v>
      </c>
      <c r="AF10">
        <v>10</v>
      </c>
      <c r="AI10">
        <v>4</v>
      </c>
      <c r="AJ10">
        <v>18</v>
      </c>
    </row>
    <row r="11" spans="1:51" x14ac:dyDescent="0.35">
      <c r="A11" s="26">
        <v>45</v>
      </c>
      <c r="B11" s="15">
        <v>4</v>
      </c>
      <c r="C11" s="12">
        <v>1</v>
      </c>
      <c r="D11" s="5" t="s">
        <v>18</v>
      </c>
      <c r="E11" s="5" t="s">
        <v>16</v>
      </c>
      <c r="F11" s="22">
        <f t="shared" si="0"/>
        <v>1</v>
      </c>
      <c r="G11" s="22">
        <v>-1</v>
      </c>
      <c r="H11" s="36" t="s">
        <v>34</v>
      </c>
      <c r="J11" s="34" t="s">
        <v>30</v>
      </c>
      <c r="K11">
        <v>2</v>
      </c>
      <c r="L11">
        <v>10</v>
      </c>
      <c r="M11">
        <v>47</v>
      </c>
      <c r="N11">
        <v>9</v>
      </c>
      <c r="O11">
        <v>3</v>
      </c>
      <c r="P11">
        <v>19</v>
      </c>
      <c r="Q11">
        <v>90</v>
      </c>
      <c r="AD11" s="34" t="s">
        <v>30</v>
      </c>
      <c r="AE11">
        <v>10</v>
      </c>
      <c r="AF11">
        <v>41</v>
      </c>
      <c r="AG11">
        <v>16</v>
      </c>
      <c r="AH11">
        <v>3</v>
      </c>
      <c r="AI11">
        <v>20</v>
      </c>
      <c r="AJ11">
        <v>90</v>
      </c>
    </row>
    <row r="12" spans="1:51" x14ac:dyDescent="0.35">
      <c r="A12" s="28">
        <v>46</v>
      </c>
      <c r="B12" s="15">
        <v>4</v>
      </c>
      <c r="C12" s="12">
        <v>1</v>
      </c>
      <c r="D12" s="18" t="s">
        <v>19</v>
      </c>
      <c r="E12" s="18" t="s">
        <v>11</v>
      </c>
      <c r="F12" s="22">
        <f t="shared" si="0"/>
        <v>2</v>
      </c>
      <c r="G12" s="22">
        <v>-2</v>
      </c>
      <c r="H12" s="36" t="s">
        <v>34</v>
      </c>
      <c r="J12" s="34"/>
    </row>
    <row r="13" spans="1:51" x14ac:dyDescent="0.35">
      <c r="A13" s="26">
        <v>47</v>
      </c>
      <c r="B13" s="15">
        <v>4</v>
      </c>
      <c r="C13" s="12">
        <v>1</v>
      </c>
      <c r="D13" s="5" t="s">
        <v>19</v>
      </c>
      <c r="E13" s="5" t="s">
        <v>15</v>
      </c>
      <c r="F13" s="22">
        <f t="shared" si="0"/>
        <v>1</v>
      </c>
      <c r="G13" s="22">
        <v>-1</v>
      </c>
      <c r="H13" s="36" t="s">
        <v>34</v>
      </c>
      <c r="J13" t="s">
        <v>0</v>
      </c>
      <c r="K13" s="89" t="s">
        <v>25</v>
      </c>
      <c r="L13" s="89"/>
      <c r="M13" s="89"/>
      <c r="N13" s="89"/>
      <c r="O13" s="89"/>
      <c r="P13" s="89"/>
      <c r="AD13" t="s">
        <v>0</v>
      </c>
      <c r="AE13" s="89" t="s">
        <v>25</v>
      </c>
      <c r="AF13" s="89"/>
      <c r="AG13" s="89"/>
      <c r="AH13" s="89"/>
      <c r="AI13" s="89"/>
      <c r="AJ13" s="89"/>
    </row>
    <row r="14" spans="1:51" x14ac:dyDescent="0.35">
      <c r="A14" s="28">
        <v>48</v>
      </c>
      <c r="B14" s="15">
        <v>4</v>
      </c>
      <c r="C14" s="12">
        <v>1</v>
      </c>
      <c r="D14" s="18" t="s">
        <v>19</v>
      </c>
      <c r="E14" s="18" t="s">
        <v>16</v>
      </c>
      <c r="F14" s="22">
        <f t="shared" si="0"/>
        <v>1</v>
      </c>
      <c r="G14" s="22">
        <v>-1</v>
      </c>
      <c r="H14" s="36" t="s">
        <v>34</v>
      </c>
      <c r="K14" s="70" t="s">
        <v>107</v>
      </c>
      <c r="L14" s="70" t="s">
        <v>108</v>
      </c>
      <c r="M14" s="71" t="s">
        <v>109</v>
      </c>
      <c r="N14" s="70" t="s">
        <v>117</v>
      </c>
      <c r="O14" s="70" t="s">
        <v>118</v>
      </c>
      <c r="P14" s="71" t="s">
        <v>112</v>
      </c>
      <c r="AE14" s="70" t="s">
        <v>107</v>
      </c>
      <c r="AF14" s="70" t="s">
        <v>108</v>
      </c>
      <c r="AG14" s="71" t="s">
        <v>109</v>
      </c>
      <c r="AH14" s="70" t="s">
        <v>117</v>
      </c>
      <c r="AI14" s="70" t="s">
        <v>118</v>
      </c>
      <c r="AJ14" s="71" t="s">
        <v>112</v>
      </c>
    </row>
    <row r="15" spans="1:51" x14ac:dyDescent="0.35">
      <c r="A15" s="26">
        <v>49</v>
      </c>
      <c r="B15" s="15">
        <v>4</v>
      </c>
      <c r="C15" s="12">
        <v>1</v>
      </c>
      <c r="D15" s="5" t="s">
        <v>20</v>
      </c>
      <c r="E15" s="5" t="s">
        <v>11</v>
      </c>
      <c r="F15" s="22">
        <f t="shared" si="0"/>
        <v>2</v>
      </c>
      <c r="G15" s="22">
        <v>-2</v>
      </c>
      <c r="H15" s="36" t="s">
        <v>34</v>
      </c>
      <c r="J15" t="s">
        <v>83</v>
      </c>
      <c r="K15" s="35">
        <f t="shared" ref="K15:P15" si="1">SUM((K6/18))*100</f>
        <v>0</v>
      </c>
      <c r="L15" s="35">
        <f t="shared" si="1"/>
        <v>5.5555555555555554</v>
      </c>
      <c r="M15" s="35">
        <f t="shared" si="1"/>
        <v>27.777777777777779</v>
      </c>
      <c r="N15" s="35">
        <f t="shared" si="1"/>
        <v>33.333333333333329</v>
      </c>
      <c r="O15" s="35">
        <f t="shared" si="1"/>
        <v>16.666666666666664</v>
      </c>
      <c r="P15" s="35">
        <f t="shared" si="1"/>
        <v>16.666666666666664</v>
      </c>
      <c r="AD15" t="s">
        <v>83</v>
      </c>
      <c r="AE15" s="35">
        <v>0</v>
      </c>
      <c r="AF15" s="35">
        <f>SUM((AE6/18))*100</f>
        <v>0</v>
      </c>
      <c r="AG15" s="35">
        <f t="shared" ref="AG15:AI15" si="2">SUM((AF6/18))*100</f>
        <v>16.666666666666664</v>
      </c>
      <c r="AH15" s="35">
        <f t="shared" si="2"/>
        <v>50</v>
      </c>
      <c r="AI15" s="35">
        <f t="shared" si="2"/>
        <v>11.111111111111111</v>
      </c>
      <c r="AJ15" s="35">
        <f>SUM((AI6/18))*100</f>
        <v>22.222222222222221</v>
      </c>
    </row>
    <row r="16" spans="1:51" x14ac:dyDescent="0.35">
      <c r="A16" s="28">
        <v>50</v>
      </c>
      <c r="B16" s="15">
        <v>4</v>
      </c>
      <c r="C16" s="12">
        <v>1</v>
      </c>
      <c r="D16" s="18" t="s">
        <v>20</v>
      </c>
      <c r="E16" s="18" t="s">
        <v>15</v>
      </c>
      <c r="F16" s="22">
        <f t="shared" si="0"/>
        <v>0</v>
      </c>
      <c r="G16" s="22">
        <v>0</v>
      </c>
      <c r="H16" s="36" t="s">
        <v>34</v>
      </c>
      <c r="J16" t="s">
        <v>78</v>
      </c>
      <c r="K16" s="35">
        <f t="shared" ref="K16:P16" si="3">SUM((K7/18))*100</f>
        <v>0</v>
      </c>
      <c r="L16" s="35">
        <f t="shared" si="3"/>
        <v>5.5555555555555554</v>
      </c>
      <c r="M16" s="35">
        <f t="shared" si="3"/>
        <v>66.666666666666657</v>
      </c>
      <c r="N16" s="35">
        <f t="shared" si="3"/>
        <v>5.5555555555555554</v>
      </c>
      <c r="O16" s="35">
        <f t="shared" si="3"/>
        <v>0</v>
      </c>
      <c r="P16" s="35">
        <f t="shared" si="3"/>
        <v>22.222222222222221</v>
      </c>
      <c r="AD16" t="s">
        <v>78</v>
      </c>
      <c r="AE16" s="35">
        <v>0</v>
      </c>
      <c r="AF16" s="35">
        <f t="shared" ref="AF16:AJ16" si="4">SUM((AE7/18))*100</f>
        <v>0</v>
      </c>
      <c r="AG16" s="35">
        <f t="shared" si="4"/>
        <v>50</v>
      </c>
      <c r="AH16" s="35">
        <f t="shared" si="4"/>
        <v>22.222222222222221</v>
      </c>
      <c r="AI16" s="35">
        <f t="shared" si="4"/>
        <v>5.5555555555555554</v>
      </c>
      <c r="AJ16" s="35">
        <f t="shared" si="4"/>
        <v>22.222222222222221</v>
      </c>
    </row>
    <row r="17" spans="1:48" x14ac:dyDescent="0.35">
      <c r="A17" s="26">
        <v>51</v>
      </c>
      <c r="B17" s="15">
        <v>4</v>
      </c>
      <c r="C17" s="12">
        <v>1</v>
      </c>
      <c r="D17" s="5" t="s">
        <v>20</v>
      </c>
      <c r="E17" s="5" t="s">
        <v>16</v>
      </c>
      <c r="F17" s="22">
        <f t="shared" si="0"/>
        <v>2</v>
      </c>
      <c r="G17" s="22">
        <v>-2</v>
      </c>
      <c r="H17" s="36" t="s">
        <v>34</v>
      </c>
      <c r="J17" t="s">
        <v>79</v>
      </c>
      <c r="K17" s="35">
        <f t="shared" ref="K17:P17" si="5">SUM((K8/18))*100</f>
        <v>0</v>
      </c>
      <c r="L17" s="35">
        <f t="shared" si="5"/>
        <v>5.5555555555555554</v>
      </c>
      <c r="M17" s="35">
        <f t="shared" si="5"/>
        <v>66.666666666666657</v>
      </c>
      <c r="N17" s="35">
        <f t="shared" si="5"/>
        <v>5.5555555555555554</v>
      </c>
      <c r="O17" s="35">
        <f t="shared" si="5"/>
        <v>0</v>
      </c>
      <c r="P17" s="35">
        <f t="shared" si="5"/>
        <v>22.222222222222221</v>
      </c>
      <c r="AD17" t="s">
        <v>79</v>
      </c>
      <c r="AE17" s="35">
        <v>0</v>
      </c>
      <c r="AF17" s="35">
        <f t="shared" ref="AF17:AJ17" si="6">SUM((AE8/18))*100</f>
        <v>11.111111111111111</v>
      </c>
      <c r="AG17" s="35">
        <f t="shared" si="6"/>
        <v>55.555555555555557</v>
      </c>
      <c r="AH17" s="35">
        <f t="shared" si="6"/>
        <v>11.111111111111111</v>
      </c>
      <c r="AI17" s="35">
        <f t="shared" si="6"/>
        <v>0</v>
      </c>
      <c r="AJ17" s="35">
        <f t="shared" si="6"/>
        <v>22.222222222222221</v>
      </c>
    </row>
    <row r="18" spans="1:48" x14ac:dyDescent="0.35">
      <c r="A18" s="28">
        <v>52</v>
      </c>
      <c r="B18" s="15">
        <v>4</v>
      </c>
      <c r="C18" s="12">
        <v>1</v>
      </c>
      <c r="D18" s="18" t="s">
        <v>21</v>
      </c>
      <c r="E18" s="18" t="s">
        <v>11</v>
      </c>
      <c r="F18" s="22">
        <f t="shared" si="0"/>
        <v>1</v>
      </c>
      <c r="G18" s="22">
        <v>-1</v>
      </c>
      <c r="H18" s="36" t="s">
        <v>34</v>
      </c>
      <c r="J18" t="s">
        <v>96</v>
      </c>
      <c r="K18" s="35">
        <f t="shared" ref="K18:P18" si="7">SUM((K9/18))*100</f>
        <v>5.5555555555555554</v>
      </c>
      <c r="L18" s="35">
        <f t="shared" si="7"/>
        <v>16.666666666666664</v>
      </c>
      <c r="M18" s="35">
        <f t="shared" si="7"/>
        <v>50</v>
      </c>
      <c r="N18" s="35">
        <f t="shared" si="7"/>
        <v>5.5555555555555554</v>
      </c>
      <c r="O18" s="35">
        <f t="shared" si="7"/>
        <v>0</v>
      </c>
      <c r="P18" s="35">
        <f t="shared" si="7"/>
        <v>22.222222222222221</v>
      </c>
      <c r="AD18" t="s">
        <v>96</v>
      </c>
      <c r="AE18" s="35">
        <v>0</v>
      </c>
      <c r="AF18" s="35">
        <f t="shared" ref="AF18:AJ18" si="8">SUM((AE9/18))*100</f>
        <v>22.222222222222221</v>
      </c>
      <c r="AG18" s="35">
        <f t="shared" si="8"/>
        <v>50</v>
      </c>
      <c r="AH18" s="35">
        <f t="shared" si="8"/>
        <v>5.5555555555555554</v>
      </c>
      <c r="AI18" s="35">
        <f t="shared" si="8"/>
        <v>0</v>
      </c>
      <c r="AJ18" s="35">
        <f t="shared" si="8"/>
        <v>22.222222222222221</v>
      </c>
    </row>
    <row r="19" spans="1:48" x14ac:dyDescent="0.35">
      <c r="A19" s="26">
        <v>53</v>
      </c>
      <c r="B19" s="15">
        <v>4</v>
      </c>
      <c r="C19" s="12">
        <v>1</v>
      </c>
      <c r="D19" s="5" t="s">
        <v>21</v>
      </c>
      <c r="E19" s="5" t="s">
        <v>15</v>
      </c>
      <c r="F19" s="22">
        <f t="shared" si="0"/>
        <v>0</v>
      </c>
      <c r="G19" s="22">
        <v>0</v>
      </c>
      <c r="H19" s="36" t="s">
        <v>34</v>
      </c>
      <c r="J19" t="s">
        <v>97</v>
      </c>
      <c r="K19" s="35">
        <f t="shared" ref="K19:P19" si="9">SUM((K10/18))*100</f>
        <v>5.5555555555555554</v>
      </c>
      <c r="L19" s="35">
        <f t="shared" si="9"/>
        <v>22.222222222222221</v>
      </c>
      <c r="M19" s="35">
        <f t="shared" si="9"/>
        <v>50</v>
      </c>
      <c r="N19" s="35">
        <f t="shared" si="9"/>
        <v>0</v>
      </c>
      <c r="O19" s="35">
        <f t="shared" si="9"/>
        <v>0</v>
      </c>
      <c r="P19" s="35">
        <f t="shared" si="9"/>
        <v>22.222222222222221</v>
      </c>
      <c r="AD19" t="s">
        <v>97</v>
      </c>
      <c r="AE19" s="35">
        <v>0</v>
      </c>
      <c r="AF19" s="35">
        <f t="shared" ref="AF19:AJ19" si="10">SUM((AE10/18))*100</f>
        <v>22.222222222222221</v>
      </c>
      <c r="AG19" s="35">
        <f t="shared" si="10"/>
        <v>55.555555555555557</v>
      </c>
      <c r="AH19" s="35">
        <f t="shared" si="10"/>
        <v>0</v>
      </c>
      <c r="AI19" s="35">
        <f t="shared" si="10"/>
        <v>0</v>
      </c>
      <c r="AJ19" s="35">
        <f t="shared" si="10"/>
        <v>22.222222222222221</v>
      </c>
    </row>
    <row r="20" spans="1:48" x14ac:dyDescent="0.35">
      <c r="A20" s="28">
        <v>54</v>
      </c>
      <c r="B20" s="15">
        <v>4</v>
      </c>
      <c r="C20" s="12">
        <v>1</v>
      </c>
      <c r="D20" s="18" t="s">
        <v>21</v>
      </c>
      <c r="E20" s="18" t="s">
        <v>16</v>
      </c>
      <c r="F20" s="22">
        <v>88</v>
      </c>
      <c r="G20" s="22">
        <v>88</v>
      </c>
      <c r="H20" s="36" t="s">
        <v>34</v>
      </c>
    </row>
    <row r="21" spans="1:48" x14ac:dyDescent="0.35">
      <c r="A21" s="26">
        <v>109</v>
      </c>
      <c r="B21" s="15">
        <v>4</v>
      </c>
      <c r="C21" s="13">
        <v>2</v>
      </c>
      <c r="D21" s="22" t="s">
        <v>12</v>
      </c>
      <c r="E21" s="5" t="s">
        <v>11</v>
      </c>
      <c r="F21" s="22">
        <f t="shared" si="0"/>
        <v>0</v>
      </c>
      <c r="G21" s="22">
        <v>0</v>
      </c>
      <c r="H21" s="36" t="s">
        <v>34</v>
      </c>
    </row>
    <row r="22" spans="1:48" x14ac:dyDescent="0.35">
      <c r="A22" s="28">
        <v>110</v>
      </c>
      <c r="B22" s="15">
        <v>4</v>
      </c>
      <c r="C22" s="13">
        <v>2</v>
      </c>
      <c r="D22" s="18" t="s">
        <v>12</v>
      </c>
      <c r="E22" s="18" t="s">
        <v>15</v>
      </c>
      <c r="F22" s="22">
        <f t="shared" si="0"/>
        <v>0</v>
      </c>
      <c r="G22" s="22">
        <v>0</v>
      </c>
      <c r="H22" s="36" t="s">
        <v>34</v>
      </c>
    </row>
    <row r="23" spans="1:48" x14ac:dyDescent="0.35">
      <c r="A23" s="26">
        <v>111</v>
      </c>
      <c r="B23" s="15">
        <v>4</v>
      </c>
      <c r="C23" s="13">
        <v>2</v>
      </c>
      <c r="D23" s="5" t="s">
        <v>12</v>
      </c>
      <c r="E23" s="5" t="s">
        <v>16</v>
      </c>
      <c r="F23" s="22">
        <f t="shared" si="0"/>
        <v>-1</v>
      </c>
      <c r="G23" s="22">
        <v>1</v>
      </c>
      <c r="H23" s="36" t="s">
        <v>34</v>
      </c>
    </row>
    <row r="24" spans="1:48" x14ac:dyDescent="0.35">
      <c r="A24" s="28">
        <v>112</v>
      </c>
      <c r="B24" s="15">
        <v>4</v>
      </c>
      <c r="C24" s="13">
        <v>2</v>
      </c>
      <c r="D24" s="18" t="s">
        <v>17</v>
      </c>
      <c r="E24" s="18" t="s">
        <v>11</v>
      </c>
      <c r="F24" s="22">
        <f t="shared" si="0"/>
        <v>0</v>
      </c>
      <c r="G24" s="22">
        <v>0</v>
      </c>
      <c r="H24" s="36" t="s">
        <v>34</v>
      </c>
    </row>
    <row r="25" spans="1:48" x14ac:dyDescent="0.35">
      <c r="A25" s="26">
        <v>113</v>
      </c>
      <c r="B25" s="15">
        <v>4</v>
      </c>
      <c r="C25" s="13">
        <v>2</v>
      </c>
      <c r="D25" s="5" t="s">
        <v>17</v>
      </c>
      <c r="E25" s="5" t="s">
        <v>15</v>
      </c>
      <c r="F25" s="22">
        <v>88</v>
      </c>
      <c r="G25" s="22">
        <v>88</v>
      </c>
      <c r="H25" s="36" t="s">
        <v>34</v>
      </c>
    </row>
    <row r="26" spans="1:48" x14ac:dyDescent="0.35">
      <c r="A26" s="28">
        <v>114</v>
      </c>
      <c r="B26" s="15">
        <v>4</v>
      </c>
      <c r="C26" s="13">
        <v>2</v>
      </c>
      <c r="D26" s="18" t="s">
        <v>17</v>
      </c>
      <c r="E26" s="18" t="s">
        <v>16</v>
      </c>
      <c r="F26" s="22">
        <v>88</v>
      </c>
      <c r="G26" s="22">
        <v>88</v>
      </c>
      <c r="H26" s="36" t="s">
        <v>34</v>
      </c>
    </row>
    <row r="27" spans="1:48" x14ac:dyDescent="0.35">
      <c r="A27" s="26">
        <v>115</v>
      </c>
      <c r="B27" s="15">
        <v>4</v>
      </c>
      <c r="C27" s="13">
        <v>2</v>
      </c>
      <c r="D27" s="5" t="s">
        <v>18</v>
      </c>
      <c r="E27" s="5" t="s">
        <v>11</v>
      </c>
      <c r="F27" s="22">
        <v>88</v>
      </c>
      <c r="G27" s="22">
        <v>88</v>
      </c>
      <c r="H27" s="36" t="s">
        <v>34</v>
      </c>
    </row>
    <row r="28" spans="1:48" x14ac:dyDescent="0.35">
      <c r="A28" s="28">
        <v>116</v>
      </c>
      <c r="B28" s="15">
        <v>4</v>
      </c>
      <c r="C28" s="13">
        <v>2</v>
      </c>
      <c r="D28" s="18" t="s">
        <v>18</v>
      </c>
      <c r="E28" s="18" t="s">
        <v>15</v>
      </c>
      <c r="F28" s="22">
        <f t="shared" si="0"/>
        <v>0</v>
      </c>
      <c r="G28" s="22">
        <v>0</v>
      </c>
      <c r="H28" s="36" t="s">
        <v>34</v>
      </c>
    </row>
    <row r="29" spans="1:48" x14ac:dyDescent="0.35">
      <c r="A29" s="26">
        <v>117</v>
      </c>
      <c r="B29" s="15">
        <v>4</v>
      </c>
      <c r="C29" s="13">
        <v>2</v>
      </c>
      <c r="D29" s="5" t="s">
        <v>18</v>
      </c>
      <c r="E29" s="5" t="s">
        <v>16</v>
      </c>
      <c r="F29" s="22">
        <f t="shared" si="0"/>
        <v>0</v>
      </c>
      <c r="G29" s="22">
        <v>0</v>
      </c>
      <c r="H29" s="36" t="s">
        <v>34</v>
      </c>
    </row>
    <row r="30" spans="1:48" x14ac:dyDescent="0.35">
      <c r="A30" s="28">
        <v>118</v>
      </c>
      <c r="B30" s="15">
        <v>4</v>
      </c>
      <c r="C30" s="13">
        <v>2</v>
      </c>
      <c r="D30" s="18" t="s">
        <v>19</v>
      </c>
      <c r="E30" s="18" t="s">
        <v>11</v>
      </c>
      <c r="F30" s="22">
        <f t="shared" si="0"/>
        <v>0</v>
      </c>
      <c r="G30" s="22">
        <v>0</v>
      </c>
      <c r="H30" s="36" t="s">
        <v>34</v>
      </c>
    </row>
    <row r="31" spans="1:48" x14ac:dyDescent="0.35">
      <c r="A31" s="26">
        <v>119</v>
      </c>
      <c r="B31" s="15">
        <v>4</v>
      </c>
      <c r="C31" s="13">
        <v>2</v>
      </c>
      <c r="D31" s="5" t="s">
        <v>19</v>
      </c>
      <c r="E31" s="5" t="s">
        <v>15</v>
      </c>
      <c r="F31" s="22">
        <f t="shared" si="0"/>
        <v>1</v>
      </c>
      <c r="G31" s="22">
        <v>-1</v>
      </c>
      <c r="H31" s="36" t="s">
        <v>34</v>
      </c>
      <c r="J31" s="93" t="s">
        <v>62</v>
      </c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50"/>
      <c r="AD31" s="93" t="s">
        <v>63</v>
      </c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</row>
    <row r="32" spans="1:48" ht="15" thickBot="1" x14ac:dyDescent="0.4">
      <c r="A32" s="28">
        <v>120</v>
      </c>
      <c r="B32" s="15">
        <v>4</v>
      </c>
      <c r="C32" s="13">
        <v>2</v>
      </c>
      <c r="D32" s="18" t="s">
        <v>19</v>
      </c>
      <c r="E32" s="18" t="s">
        <v>16</v>
      </c>
      <c r="F32" s="22">
        <f t="shared" si="0"/>
        <v>0</v>
      </c>
      <c r="G32" s="22">
        <v>0</v>
      </c>
      <c r="H32" s="36" t="s">
        <v>34</v>
      </c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51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</row>
    <row r="33" spans="1:36" ht="15" thickTop="1" x14ac:dyDescent="0.35">
      <c r="A33" s="26">
        <v>121</v>
      </c>
      <c r="B33" s="15">
        <v>4</v>
      </c>
      <c r="C33" s="13">
        <v>2</v>
      </c>
      <c r="D33" s="5" t="s">
        <v>20</v>
      </c>
      <c r="E33" s="5" t="s">
        <v>11</v>
      </c>
      <c r="F33" s="22">
        <f t="shared" si="0"/>
        <v>0</v>
      </c>
      <c r="G33" s="22">
        <v>0</v>
      </c>
      <c r="H33" s="36" t="s">
        <v>34</v>
      </c>
    </row>
    <row r="34" spans="1:36" x14ac:dyDescent="0.35">
      <c r="A34" s="28">
        <v>122</v>
      </c>
      <c r="B34" s="15">
        <v>4</v>
      </c>
      <c r="C34" s="13">
        <v>2</v>
      </c>
      <c r="D34" s="18" t="s">
        <v>20</v>
      </c>
      <c r="E34" s="18" t="s">
        <v>15</v>
      </c>
      <c r="F34" s="22">
        <f t="shared" si="0"/>
        <v>0</v>
      </c>
      <c r="G34" s="22">
        <v>0</v>
      </c>
      <c r="H34" s="36" t="s">
        <v>34</v>
      </c>
      <c r="J34" s="33" t="s">
        <v>31</v>
      </c>
      <c r="K34" s="33" t="s">
        <v>32</v>
      </c>
      <c r="AD34" s="33" t="s">
        <v>31</v>
      </c>
      <c r="AE34" s="33" t="s">
        <v>32</v>
      </c>
    </row>
    <row r="35" spans="1:36" x14ac:dyDescent="0.35">
      <c r="A35" s="26">
        <v>123</v>
      </c>
      <c r="B35" s="15">
        <v>4</v>
      </c>
      <c r="C35" s="13">
        <v>2</v>
      </c>
      <c r="D35" s="5" t="s">
        <v>20</v>
      </c>
      <c r="E35" s="5" t="s">
        <v>16</v>
      </c>
      <c r="F35" s="22">
        <f t="shared" si="0"/>
        <v>0</v>
      </c>
      <c r="G35" s="22">
        <v>0</v>
      </c>
      <c r="H35" s="36" t="s">
        <v>34</v>
      </c>
      <c r="J35" s="33" t="s">
        <v>29</v>
      </c>
      <c r="K35">
        <v>-2</v>
      </c>
      <c r="L35">
        <v>-1</v>
      </c>
      <c r="M35">
        <v>0</v>
      </c>
      <c r="N35">
        <v>1</v>
      </c>
      <c r="O35">
        <v>2</v>
      </c>
      <c r="P35">
        <v>88</v>
      </c>
      <c r="Q35" t="s">
        <v>30</v>
      </c>
      <c r="AD35" s="33" t="s">
        <v>29</v>
      </c>
      <c r="AE35">
        <v>-1</v>
      </c>
      <c r="AF35">
        <v>0</v>
      </c>
      <c r="AG35">
        <v>1</v>
      </c>
      <c r="AH35">
        <v>2</v>
      </c>
      <c r="AI35">
        <v>88</v>
      </c>
      <c r="AJ35" t="s">
        <v>30</v>
      </c>
    </row>
    <row r="36" spans="1:36" x14ac:dyDescent="0.35">
      <c r="A36" s="28">
        <v>124</v>
      </c>
      <c r="B36" s="15">
        <v>4</v>
      </c>
      <c r="C36" s="13">
        <v>2</v>
      </c>
      <c r="D36" s="18" t="s">
        <v>21</v>
      </c>
      <c r="E36" s="18" t="s">
        <v>11</v>
      </c>
      <c r="F36" s="22">
        <f t="shared" si="0"/>
        <v>0</v>
      </c>
      <c r="G36" s="22">
        <v>0</v>
      </c>
      <c r="H36" s="36" t="s">
        <v>34</v>
      </c>
      <c r="J36" s="34" t="s">
        <v>12</v>
      </c>
      <c r="K36">
        <v>2</v>
      </c>
      <c r="L36">
        <v>4</v>
      </c>
      <c r="M36">
        <v>8</v>
      </c>
      <c r="N36">
        <v>1</v>
      </c>
      <c r="Q36">
        <v>15</v>
      </c>
      <c r="AD36" s="34" t="s">
        <v>12</v>
      </c>
      <c r="AE36">
        <v>1</v>
      </c>
      <c r="AF36">
        <v>10</v>
      </c>
      <c r="AG36">
        <v>3</v>
      </c>
      <c r="AH36">
        <v>1</v>
      </c>
      <c r="AJ36">
        <v>15</v>
      </c>
    </row>
    <row r="37" spans="1:36" x14ac:dyDescent="0.35">
      <c r="A37" s="26">
        <v>125</v>
      </c>
      <c r="B37" s="15">
        <v>4</v>
      </c>
      <c r="C37" s="13">
        <v>2</v>
      </c>
      <c r="D37" s="5" t="s">
        <v>21</v>
      </c>
      <c r="E37" s="5" t="s">
        <v>15</v>
      </c>
      <c r="F37" s="22">
        <f t="shared" si="0"/>
        <v>0</v>
      </c>
      <c r="G37" s="22">
        <v>0</v>
      </c>
      <c r="H37" s="36" t="s">
        <v>34</v>
      </c>
      <c r="J37" s="34" t="s">
        <v>17</v>
      </c>
      <c r="L37">
        <v>2</v>
      </c>
      <c r="M37">
        <v>3</v>
      </c>
      <c r="N37">
        <v>1</v>
      </c>
      <c r="P37">
        <v>9</v>
      </c>
      <c r="Q37">
        <v>15</v>
      </c>
      <c r="AD37" s="34" t="s">
        <v>17</v>
      </c>
      <c r="AE37">
        <v>1</v>
      </c>
      <c r="AF37">
        <v>2</v>
      </c>
      <c r="AG37">
        <v>2</v>
      </c>
      <c r="AI37">
        <v>10</v>
      </c>
      <c r="AJ37">
        <v>15</v>
      </c>
    </row>
    <row r="38" spans="1:36" x14ac:dyDescent="0.35">
      <c r="A38" s="28">
        <v>126</v>
      </c>
      <c r="B38" s="15">
        <v>4</v>
      </c>
      <c r="C38" s="13">
        <v>2</v>
      </c>
      <c r="D38" s="18" t="s">
        <v>21</v>
      </c>
      <c r="E38" s="18" t="s">
        <v>16</v>
      </c>
      <c r="F38" s="22">
        <v>88</v>
      </c>
      <c r="G38" s="22">
        <v>88</v>
      </c>
      <c r="H38" s="36" t="s">
        <v>34</v>
      </c>
      <c r="J38" s="34" t="s">
        <v>18</v>
      </c>
      <c r="L38">
        <v>2</v>
      </c>
      <c r="M38">
        <v>7</v>
      </c>
      <c r="N38">
        <v>1</v>
      </c>
      <c r="P38">
        <v>5</v>
      </c>
      <c r="Q38">
        <v>15</v>
      </c>
      <c r="AD38" s="34" t="s">
        <v>18</v>
      </c>
      <c r="AE38">
        <v>2</v>
      </c>
      <c r="AF38">
        <v>5</v>
      </c>
      <c r="AG38">
        <v>3</v>
      </c>
      <c r="AI38">
        <v>5</v>
      </c>
      <c r="AJ38">
        <v>15</v>
      </c>
    </row>
    <row r="39" spans="1:36" x14ac:dyDescent="0.35">
      <c r="A39" s="26">
        <v>163</v>
      </c>
      <c r="B39" s="15">
        <v>4</v>
      </c>
      <c r="C39" s="14">
        <v>3</v>
      </c>
      <c r="D39" s="22" t="s">
        <v>12</v>
      </c>
      <c r="E39" s="5" t="s">
        <v>11</v>
      </c>
      <c r="F39" s="22">
        <f t="shared" si="0"/>
        <v>0</v>
      </c>
      <c r="G39" s="22">
        <v>0</v>
      </c>
      <c r="H39" s="36" t="s">
        <v>34</v>
      </c>
      <c r="J39" s="34" t="s">
        <v>19</v>
      </c>
      <c r="L39">
        <v>2</v>
      </c>
      <c r="M39">
        <v>8</v>
      </c>
      <c r="N39">
        <v>4</v>
      </c>
      <c r="O39">
        <v>1</v>
      </c>
      <c r="Q39">
        <v>15</v>
      </c>
      <c r="AD39" s="34" t="s">
        <v>19</v>
      </c>
      <c r="AE39">
        <v>2</v>
      </c>
      <c r="AF39">
        <v>8</v>
      </c>
      <c r="AG39">
        <v>5</v>
      </c>
      <c r="AJ39">
        <v>15</v>
      </c>
    </row>
    <row r="40" spans="1:36" x14ac:dyDescent="0.35">
      <c r="A40" s="28">
        <v>164</v>
      </c>
      <c r="B40" s="15">
        <v>4</v>
      </c>
      <c r="C40" s="14">
        <v>3</v>
      </c>
      <c r="D40" s="18" t="s">
        <v>12</v>
      </c>
      <c r="E40" s="18" t="s">
        <v>15</v>
      </c>
      <c r="F40" s="22">
        <f t="shared" si="0"/>
        <v>0</v>
      </c>
      <c r="G40" s="22">
        <v>0</v>
      </c>
      <c r="H40" s="36" t="s">
        <v>34</v>
      </c>
      <c r="J40" s="34" t="s">
        <v>20</v>
      </c>
      <c r="M40">
        <v>13</v>
      </c>
      <c r="O40">
        <v>2</v>
      </c>
      <c r="Q40">
        <v>15</v>
      </c>
      <c r="AD40" s="34" t="s">
        <v>20</v>
      </c>
      <c r="AE40">
        <v>2</v>
      </c>
      <c r="AF40">
        <v>9</v>
      </c>
      <c r="AG40">
        <v>2</v>
      </c>
      <c r="AH40">
        <v>2</v>
      </c>
      <c r="AJ40">
        <v>15</v>
      </c>
    </row>
    <row r="41" spans="1:36" x14ac:dyDescent="0.35">
      <c r="A41" s="26">
        <v>165</v>
      </c>
      <c r="B41" s="15">
        <v>4</v>
      </c>
      <c r="C41" s="14">
        <v>3</v>
      </c>
      <c r="D41" s="5" t="s">
        <v>12</v>
      </c>
      <c r="E41" s="5" t="s">
        <v>16</v>
      </c>
      <c r="F41" s="22">
        <f t="shared" si="0"/>
        <v>-1</v>
      </c>
      <c r="G41" s="22">
        <v>1</v>
      </c>
      <c r="H41" s="36" t="s">
        <v>34</v>
      </c>
      <c r="J41" s="34" t="s">
        <v>21</v>
      </c>
      <c r="M41">
        <v>8</v>
      </c>
      <c r="N41">
        <v>2</v>
      </c>
      <c r="P41">
        <v>5</v>
      </c>
      <c r="Q41">
        <v>15</v>
      </c>
      <c r="AD41" s="34" t="s">
        <v>21</v>
      </c>
      <c r="AE41">
        <v>2</v>
      </c>
      <c r="AF41">
        <v>7</v>
      </c>
      <c r="AG41">
        <v>1</v>
      </c>
      <c r="AI41">
        <v>5</v>
      </c>
      <c r="AJ41">
        <v>15</v>
      </c>
    </row>
    <row r="42" spans="1:36" x14ac:dyDescent="0.35">
      <c r="A42" s="28">
        <v>166</v>
      </c>
      <c r="B42" s="15">
        <v>4</v>
      </c>
      <c r="C42" s="14">
        <v>3</v>
      </c>
      <c r="D42" s="18" t="s">
        <v>17</v>
      </c>
      <c r="E42" s="18" t="s">
        <v>11</v>
      </c>
      <c r="F42" s="22">
        <f t="shared" si="0"/>
        <v>0</v>
      </c>
      <c r="G42" s="22">
        <v>0</v>
      </c>
      <c r="H42" s="36" t="s">
        <v>34</v>
      </c>
      <c r="J42" s="34" t="s">
        <v>30</v>
      </c>
      <c r="K42">
        <v>2</v>
      </c>
      <c r="L42">
        <v>10</v>
      </c>
      <c r="M42">
        <v>47</v>
      </c>
      <c r="N42">
        <v>9</v>
      </c>
      <c r="O42">
        <v>3</v>
      </c>
      <c r="P42">
        <v>19</v>
      </c>
      <c r="Q42">
        <v>90</v>
      </c>
      <c r="AD42" s="34" t="s">
        <v>30</v>
      </c>
      <c r="AE42">
        <v>10</v>
      </c>
      <c r="AF42">
        <v>41</v>
      </c>
      <c r="AG42">
        <v>16</v>
      </c>
      <c r="AH42">
        <v>3</v>
      </c>
      <c r="AI42">
        <v>20</v>
      </c>
      <c r="AJ42">
        <v>90</v>
      </c>
    </row>
    <row r="43" spans="1:36" x14ac:dyDescent="0.35">
      <c r="A43" s="26">
        <v>167</v>
      </c>
      <c r="B43" s="15">
        <v>4</v>
      </c>
      <c r="C43" s="14">
        <v>3</v>
      </c>
      <c r="D43" s="5" t="s">
        <v>17</v>
      </c>
      <c r="E43" s="5" t="s">
        <v>15</v>
      </c>
      <c r="F43" s="22">
        <v>88</v>
      </c>
      <c r="G43" s="22">
        <v>88</v>
      </c>
      <c r="H43" s="36" t="s">
        <v>34</v>
      </c>
      <c r="AD43" s="34"/>
    </row>
    <row r="44" spans="1:36" x14ac:dyDescent="0.35">
      <c r="A44" s="28">
        <v>168</v>
      </c>
      <c r="B44" s="15">
        <v>4</v>
      </c>
      <c r="C44" s="14">
        <v>3</v>
      </c>
      <c r="D44" s="18" t="s">
        <v>17</v>
      </c>
      <c r="E44" s="18" t="s">
        <v>16</v>
      </c>
      <c r="F44" s="22">
        <v>88</v>
      </c>
      <c r="G44" s="22">
        <v>88</v>
      </c>
      <c r="H44" s="36" t="s">
        <v>34</v>
      </c>
      <c r="J44" s="34" t="s">
        <v>1</v>
      </c>
      <c r="K44" s="89" t="s">
        <v>25</v>
      </c>
      <c r="L44" s="89"/>
      <c r="M44" s="89"/>
      <c r="N44" s="89"/>
      <c r="O44" s="89"/>
      <c r="P44" s="89"/>
      <c r="AD44" s="34" t="s">
        <v>1</v>
      </c>
      <c r="AE44" s="89" t="s">
        <v>25</v>
      </c>
      <c r="AF44" s="89"/>
      <c r="AG44" s="89"/>
      <c r="AH44" s="89"/>
      <c r="AI44" s="89"/>
      <c r="AJ44" s="89"/>
    </row>
    <row r="45" spans="1:36" x14ac:dyDescent="0.35">
      <c r="A45" s="26">
        <v>169</v>
      </c>
      <c r="B45" s="15">
        <v>4</v>
      </c>
      <c r="C45" s="14">
        <v>3</v>
      </c>
      <c r="D45" s="5" t="s">
        <v>18</v>
      </c>
      <c r="E45" s="5" t="s">
        <v>11</v>
      </c>
      <c r="F45" s="22">
        <v>88</v>
      </c>
      <c r="G45" s="22">
        <v>88</v>
      </c>
      <c r="H45" s="36" t="s">
        <v>34</v>
      </c>
      <c r="K45">
        <v>-2</v>
      </c>
      <c r="L45">
        <v>-1</v>
      </c>
      <c r="M45">
        <v>0</v>
      </c>
      <c r="N45">
        <v>1</v>
      </c>
      <c r="O45">
        <v>2</v>
      </c>
      <c r="P45" t="s">
        <v>33</v>
      </c>
      <c r="AE45">
        <v>-2</v>
      </c>
      <c r="AF45">
        <v>-1</v>
      </c>
      <c r="AG45">
        <v>0</v>
      </c>
      <c r="AH45">
        <v>1</v>
      </c>
      <c r="AI45">
        <v>2</v>
      </c>
      <c r="AJ45" t="s">
        <v>33</v>
      </c>
    </row>
    <row r="46" spans="1:36" x14ac:dyDescent="0.35">
      <c r="A46" s="28">
        <v>170</v>
      </c>
      <c r="B46" s="15">
        <v>4</v>
      </c>
      <c r="C46" s="14">
        <v>3</v>
      </c>
      <c r="D46" s="18" t="s">
        <v>18</v>
      </c>
      <c r="E46" s="18" t="s">
        <v>15</v>
      </c>
      <c r="F46" s="22">
        <f t="shared" si="0"/>
        <v>0</v>
      </c>
      <c r="G46" s="22">
        <v>0</v>
      </c>
      <c r="H46" s="36" t="s">
        <v>34</v>
      </c>
      <c r="J46" s="34" t="s">
        <v>56</v>
      </c>
      <c r="K46" s="35">
        <f t="shared" ref="K46" si="11">SUM((K36/15))*100</f>
        <v>13.333333333333334</v>
      </c>
      <c r="L46" s="35">
        <f>SUM((L36/15))*100</f>
        <v>26.666666666666668</v>
      </c>
      <c r="M46" s="35">
        <f>SUM((M36/15))*100</f>
        <v>53.333333333333336</v>
      </c>
      <c r="N46" s="35">
        <f t="shared" ref="N46:P46" si="12">SUM((N36/15))*100</f>
        <v>6.666666666666667</v>
      </c>
      <c r="O46" s="35">
        <f t="shared" si="12"/>
        <v>0</v>
      </c>
      <c r="P46" s="35">
        <f t="shared" si="12"/>
        <v>0</v>
      </c>
      <c r="AD46" s="34" t="s">
        <v>56</v>
      </c>
      <c r="AE46" s="35">
        <v>0</v>
      </c>
      <c r="AF46" s="35">
        <f>SUM((AE36/15))*100</f>
        <v>6.666666666666667</v>
      </c>
      <c r="AG46" s="35">
        <f t="shared" ref="AG46:AJ46" si="13">SUM((AF36/15))*100</f>
        <v>66.666666666666657</v>
      </c>
      <c r="AH46" s="35">
        <f t="shared" si="13"/>
        <v>20</v>
      </c>
      <c r="AI46" s="35">
        <f t="shared" si="13"/>
        <v>6.666666666666667</v>
      </c>
      <c r="AJ46" s="35">
        <f t="shared" si="13"/>
        <v>0</v>
      </c>
    </row>
    <row r="47" spans="1:36" x14ac:dyDescent="0.35">
      <c r="A47" s="26">
        <v>171</v>
      </c>
      <c r="B47" s="15">
        <v>4</v>
      </c>
      <c r="C47" s="14">
        <v>3</v>
      </c>
      <c r="D47" s="5" t="s">
        <v>18</v>
      </c>
      <c r="E47" s="5" t="s">
        <v>16</v>
      </c>
      <c r="F47" s="22">
        <f t="shared" si="0"/>
        <v>0</v>
      </c>
      <c r="G47" s="22">
        <v>0</v>
      </c>
      <c r="H47" s="36" t="s">
        <v>34</v>
      </c>
      <c r="J47" s="34" t="s">
        <v>57</v>
      </c>
      <c r="K47" s="35">
        <f t="shared" ref="K47:P47" si="14">SUM((K37/15))*100</f>
        <v>0</v>
      </c>
      <c r="L47" s="35">
        <f t="shared" si="14"/>
        <v>13.333333333333334</v>
      </c>
      <c r="M47" s="35">
        <f t="shared" si="14"/>
        <v>20</v>
      </c>
      <c r="N47" s="35">
        <f t="shared" si="14"/>
        <v>6.666666666666667</v>
      </c>
      <c r="O47" s="35">
        <f t="shared" si="14"/>
        <v>0</v>
      </c>
      <c r="P47" s="35">
        <f t="shared" si="14"/>
        <v>60</v>
      </c>
      <c r="AD47" s="34" t="s">
        <v>57</v>
      </c>
      <c r="AE47" s="35">
        <v>0</v>
      </c>
      <c r="AF47" s="35">
        <f t="shared" ref="AF47:AJ47" si="15">SUM((AE37/15))*100</f>
        <v>6.666666666666667</v>
      </c>
      <c r="AG47" s="35">
        <f t="shared" si="15"/>
        <v>13.333333333333334</v>
      </c>
      <c r="AH47" s="35">
        <f t="shared" si="15"/>
        <v>13.333333333333334</v>
      </c>
      <c r="AI47" s="35">
        <f t="shared" si="15"/>
        <v>0</v>
      </c>
      <c r="AJ47" s="35">
        <f t="shared" si="15"/>
        <v>66.666666666666657</v>
      </c>
    </row>
    <row r="48" spans="1:36" x14ac:dyDescent="0.35">
      <c r="A48" s="28">
        <v>172</v>
      </c>
      <c r="B48" s="15">
        <v>4</v>
      </c>
      <c r="C48" s="14">
        <v>3</v>
      </c>
      <c r="D48" s="18" t="s">
        <v>19</v>
      </c>
      <c r="E48" s="18" t="s">
        <v>11</v>
      </c>
      <c r="F48" s="22">
        <f t="shared" si="0"/>
        <v>0</v>
      </c>
      <c r="G48" s="22">
        <v>0</v>
      </c>
      <c r="H48" s="36" t="s">
        <v>34</v>
      </c>
      <c r="J48" s="34" t="s">
        <v>58</v>
      </c>
      <c r="K48" s="35">
        <f t="shared" ref="K48:P48" si="16">SUM((K38/15))*100</f>
        <v>0</v>
      </c>
      <c r="L48" s="35">
        <f t="shared" si="16"/>
        <v>13.333333333333334</v>
      </c>
      <c r="M48" s="35">
        <f t="shared" si="16"/>
        <v>46.666666666666664</v>
      </c>
      <c r="N48" s="35">
        <f t="shared" si="16"/>
        <v>6.666666666666667</v>
      </c>
      <c r="O48" s="35">
        <f t="shared" si="16"/>
        <v>0</v>
      </c>
      <c r="P48" s="35">
        <f t="shared" si="16"/>
        <v>33.333333333333329</v>
      </c>
      <c r="AD48" s="34" t="s">
        <v>58</v>
      </c>
      <c r="AE48" s="35">
        <v>0</v>
      </c>
      <c r="AF48" s="35">
        <f t="shared" ref="AF48:AJ48" si="17">SUM((AE38/15))*100</f>
        <v>13.333333333333334</v>
      </c>
      <c r="AG48" s="35">
        <f t="shared" si="17"/>
        <v>33.333333333333329</v>
      </c>
      <c r="AH48" s="35">
        <f t="shared" si="17"/>
        <v>20</v>
      </c>
      <c r="AI48" s="35">
        <f t="shared" si="17"/>
        <v>0</v>
      </c>
      <c r="AJ48" s="35">
        <f t="shared" si="17"/>
        <v>33.333333333333329</v>
      </c>
    </row>
    <row r="49" spans="1:48" x14ac:dyDescent="0.35">
      <c r="A49" s="26">
        <v>173</v>
      </c>
      <c r="B49" s="15">
        <v>4</v>
      </c>
      <c r="C49" s="14">
        <v>3</v>
      </c>
      <c r="D49" s="5" t="s">
        <v>19</v>
      </c>
      <c r="E49" s="5" t="s">
        <v>15</v>
      </c>
      <c r="F49" s="22">
        <f t="shared" si="0"/>
        <v>1</v>
      </c>
      <c r="G49" s="22">
        <v>-1</v>
      </c>
      <c r="H49" s="36" t="s">
        <v>34</v>
      </c>
      <c r="J49" s="34" t="s">
        <v>59</v>
      </c>
      <c r="K49" s="35">
        <f t="shared" ref="K49:P49" si="18">SUM((K39/15))*100</f>
        <v>0</v>
      </c>
      <c r="L49" s="35">
        <f t="shared" si="18"/>
        <v>13.333333333333334</v>
      </c>
      <c r="M49" s="35">
        <f t="shared" si="18"/>
        <v>53.333333333333336</v>
      </c>
      <c r="N49" s="35">
        <f t="shared" si="18"/>
        <v>26.666666666666668</v>
      </c>
      <c r="O49" s="35">
        <f t="shared" si="18"/>
        <v>6.666666666666667</v>
      </c>
      <c r="P49" s="35">
        <f t="shared" si="18"/>
        <v>0</v>
      </c>
      <c r="AD49" s="34" t="s">
        <v>59</v>
      </c>
      <c r="AE49" s="35">
        <v>0</v>
      </c>
      <c r="AF49" s="35">
        <f t="shared" ref="AF49:AJ49" si="19">SUM((AE39/15))*100</f>
        <v>13.333333333333334</v>
      </c>
      <c r="AG49" s="35">
        <f t="shared" si="19"/>
        <v>53.333333333333336</v>
      </c>
      <c r="AH49" s="35">
        <f t="shared" si="19"/>
        <v>33.333333333333329</v>
      </c>
      <c r="AI49" s="35">
        <f t="shared" si="19"/>
        <v>0</v>
      </c>
      <c r="AJ49" s="35">
        <f t="shared" si="19"/>
        <v>0</v>
      </c>
    </row>
    <row r="50" spans="1:48" x14ac:dyDescent="0.35">
      <c r="A50" s="28">
        <v>174</v>
      </c>
      <c r="B50" s="15">
        <v>4</v>
      </c>
      <c r="C50" s="14">
        <v>3</v>
      </c>
      <c r="D50" s="18" t="s">
        <v>19</v>
      </c>
      <c r="E50" s="18" t="s">
        <v>16</v>
      </c>
      <c r="F50" s="22">
        <f t="shared" si="0"/>
        <v>0</v>
      </c>
      <c r="G50" s="22">
        <v>0</v>
      </c>
      <c r="H50" s="36" t="s">
        <v>34</v>
      </c>
      <c r="J50" s="34" t="s">
        <v>60</v>
      </c>
      <c r="K50" s="35">
        <f t="shared" ref="K50:P50" si="20">SUM((K40/15))*100</f>
        <v>0</v>
      </c>
      <c r="L50" s="35">
        <f t="shared" si="20"/>
        <v>0</v>
      </c>
      <c r="M50" s="35">
        <f t="shared" si="20"/>
        <v>86.666666666666671</v>
      </c>
      <c r="N50" s="35">
        <f t="shared" si="20"/>
        <v>0</v>
      </c>
      <c r="O50" s="35">
        <f t="shared" si="20"/>
        <v>13.333333333333334</v>
      </c>
      <c r="P50" s="35">
        <f t="shared" si="20"/>
        <v>0</v>
      </c>
      <c r="AD50" s="34" t="s">
        <v>60</v>
      </c>
      <c r="AE50" s="35">
        <v>0</v>
      </c>
      <c r="AF50" s="35">
        <f t="shared" ref="AF50:AJ50" si="21">SUM((AE40/15))*100</f>
        <v>13.333333333333334</v>
      </c>
      <c r="AG50" s="35">
        <f t="shared" si="21"/>
        <v>60</v>
      </c>
      <c r="AH50" s="35">
        <f t="shared" si="21"/>
        <v>13.333333333333334</v>
      </c>
      <c r="AI50" s="35">
        <f t="shared" si="21"/>
        <v>13.333333333333334</v>
      </c>
      <c r="AJ50" s="35">
        <f t="shared" si="21"/>
        <v>0</v>
      </c>
    </row>
    <row r="51" spans="1:48" x14ac:dyDescent="0.35">
      <c r="A51" s="26">
        <v>175</v>
      </c>
      <c r="B51" s="15">
        <v>4</v>
      </c>
      <c r="C51" s="14">
        <v>3</v>
      </c>
      <c r="D51" s="5" t="s">
        <v>20</v>
      </c>
      <c r="E51" s="5" t="s">
        <v>11</v>
      </c>
      <c r="F51" s="22">
        <f t="shared" si="0"/>
        <v>0</v>
      </c>
      <c r="G51" s="22">
        <v>0</v>
      </c>
      <c r="H51" s="36" t="s">
        <v>34</v>
      </c>
      <c r="J51" s="34" t="s">
        <v>61</v>
      </c>
      <c r="K51" s="35">
        <f t="shared" ref="K51:P51" si="22">SUM((K41/15))*100</f>
        <v>0</v>
      </c>
      <c r="L51" s="35">
        <f t="shared" si="22"/>
        <v>0</v>
      </c>
      <c r="M51" s="35">
        <f t="shared" si="22"/>
        <v>53.333333333333336</v>
      </c>
      <c r="N51" s="35">
        <f t="shared" si="22"/>
        <v>13.333333333333334</v>
      </c>
      <c r="O51" s="35">
        <f t="shared" si="22"/>
        <v>0</v>
      </c>
      <c r="P51" s="35">
        <f t="shared" si="22"/>
        <v>33.333333333333329</v>
      </c>
      <c r="AD51" s="34" t="s">
        <v>61</v>
      </c>
      <c r="AE51" s="35">
        <v>0</v>
      </c>
      <c r="AF51" s="35">
        <f t="shared" ref="AF51:AJ51" si="23">SUM((AE41/15))*100</f>
        <v>13.333333333333334</v>
      </c>
      <c r="AG51" s="35">
        <f t="shared" si="23"/>
        <v>46.666666666666664</v>
      </c>
      <c r="AH51" s="35">
        <f t="shared" si="23"/>
        <v>6.666666666666667</v>
      </c>
      <c r="AI51" s="35">
        <f t="shared" si="23"/>
        <v>0</v>
      </c>
      <c r="AJ51" s="35">
        <f t="shared" si="23"/>
        <v>33.333333333333329</v>
      </c>
    </row>
    <row r="52" spans="1:48" x14ac:dyDescent="0.35">
      <c r="A52" s="28">
        <v>176</v>
      </c>
      <c r="B52" s="15">
        <v>4</v>
      </c>
      <c r="C52" s="14">
        <v>3</v>
      </c>
      <c r="D52" s="18" t="s">
        <v>20</v>
      </c>
      <c r="E52" s="18" t="s">
        <v>15</v>
      </c>
      <c r="F52" s="22">
        <f t="shared" si="0"/>
        <v>0</v>
      </c>
      <c r="G52" s="22">
        <v>0</v>
      </c>
      <c r="H52" s="36" t="s">
        <v>34</v>
      </c>
    </row>
    <row r="53" spans="1:48" x14ac:dyDescent="0.35">
      <c r="A53" s="26">
        <v>177</v>
      </c>
      <c r="B53" s="15">
        <v>4</v>
      </c>
      <c r="C53" s="14">
        <v>3</v>
      </c>
      <c r="D53" s="5" t="s">
        <v>20</v>
      </c>
      <c r="E53" s="5" t="s">
        <v>16</v>
      </c>
      <c r="F53" s="22">
        <f t="shared" si="0"/>
        <v>0</v>
      </c>
      <c r="G53" s="22">
        <v>0</v>
      </c>
      <c r="H53" s="36" t="s">
        <v>34</v>
      </c>
    </row>
    <row r="54" spans="1:48" x14ac:dyDescent="0.35">
      <c r="A54" s="28">
        <v>178</v>
      </c>
      <c r="B54" s="15">
        <v>4</v>
      </c>
      <c r="C54" s="14">
        <v>3</v>
      </c>
      <c r="D54" s="18" t="s">
        <v>21</v>
      </c>
      <c r="E54" s="18" t="s">
        <v>11</v>
      </c>
      <c r="F54" s="22">
        <f t="shared" si="0"/>
        <v>0</v>
      </c>
      <c r="G54" s="22">
        <v>0</v>
      </c>
      <c r="H54" s="36" t="s">
        <v>34</v>
      </c>
    </row>
    <row r="55" spans="1:48" x14ac:dyDescent="0.35">
      <c r="A55" s="26">
        <v>179</v>
      </c>
      <c r="B55" s="15">
        <v>4</v>
      </c>
      <c r="C55" s="14">
        <v>3</v>
      </c>
      <c r="D55" s="5" t="s">
        <v>21</v>
      </c>
      <c r="E55" s="5" t="s">
        <v>15</v>
      </c>
      <c r="F55" s="22">
        <f t="shared" si="0"/>
        <v>0</v>
      </c>
      <c r="G55" s="22">
        <v>0</v>
      </c>
      <c r="H55" s="36" t="s">
        <v>34</v>
      </c>
    </row>
    <row r="56" spans="1:48" x14ac:dyDescent="0.35">
      <c r="A56" s="28">
        <v>180</v>
      </c>
      <c r="B56" s="15">
        <v>4</v>
      </c>
      <c r="C56" s="14">
        <v>3</v>
      </c>
      <c r="D56" s="18" t="s">
        <v>21</v>
      </c>
      <c r="E56" s="18" t="s">
        <v>16</v>
      </c>
      <c r="F56" s="22">
        <v>88</v>
      </c>
      <c r="G56" s="22">
        <v>88</v>
      </c>
      <c r="H56" s="36" t="s">
        <v>34</v>
      </c>
    </row>
    <row r="57" spans="1:48" x14ac:dyDescent="0.35">
      <c r="A57" s="26">
        <v>217</v>
      </c>
      <c r="B57" s="15">
        <v>4</v>
      </c>
      <c r="C57" s="16">
        <v>5</v>
      </c>
      <c r="D57" s="22" t="s">
        <v>12</v>
      </c>
      <c r="E57" s="5" t="s">
        <v>11</v>
      </c>
      <c r="F57" s="22">
        <v>0</v>
      </c>
    </row>
    <row r="58" spans="1:48" x14ac:dyDescent="0.35">
      <c r="A58" s="28">
        <v>218</v>
      </c>
      <c r="B58" s="15">
        <v>4</v>
      </c>
      <c r="C58" s="16">
        <v>5</v>
      </c>
      <c r="D58" s="18" t="s">
        <v>12</v>
      </c>
      <c r="E58" s="18" t="s">
        <v>15</v>
      </c>
      <c r="F58" s="22">
        <v>0</v>
      </c>
    </row>
    <row r="59" spans="1:48" x14ac:dyDescent="0.35">
      <c r="A59" s="26">
        <v>219</v>
      </c>
      <c r="B59" s="15">
        <v>4</v>
      </c>
      <c r="C59" s="16">
        <v>5</v>
      </c>
      <c r="D59" s="5" t="s">
        <v>12</v>
      </c>
      <c r="E59" s="5" t="s">
        <v>16</v>
      </c>
      <c r="F59" s="22">
        <v>-2</v>
      </c>
    </row>
    <row r="60" spans="1:48" x14ac:dyDescent="0.35">
      <c r="A60" s="28">
        <v>220</v>
      </c>
      <c r="B60" s="15">
        <v>4</v>
      </c>
      <c r="C60" s="16">
        <v>5</v>
      </c>
      <c r="D60" s="18" t="s">
        <v>17</v>
      </c>
      <c r="E60" s="18" t="s">
        <v>11</v>
      </c>
      <c r="F60" s="22">
        <v>-1</v>
      </c>
    </row>
    <row r="61" spans="1:48" x14ac:dyDescent="0.35">
      <c r="A61" s="26">
        <v>221</v>
      </c>
      <c r="B61" s="15">
        <v>4</v>
      </c>
      <c r="C61" s="16">
        <v>5</v>
      </c>
      <c r="D61" s="5" t="s">
        <v>17</v>
      </c>
      <c r="E61" s="5" t="s">
        <v>15</v>
      </c>
      <c r="F61" s="22">
        <v>88</v>
      </c>
    </row>
    <row r="62" spans="1:48" x14ac:dyDescent="0.35">
      <c r="A62" s="28">
        <v>222</v>
      </c>
      <c r="B62" s="15">
        <v>4</v>
      </c>
      <c r="C62" s="16">
        <v>5</v>
      </c>
      <c r="D62" s="18" t="s">
        <v>17</v>
      </c>
      <c r="E62" s="18" t="s">
        <v>16</v>
      </c>
      <c r="F62" s="22">
        <v>88</v>
      </c>
    </row>
    <row r="63" spans="1:48" x14ac:dyDescent="0.35">
      <c r="A63" s="26">
        <v>223</v>
      </c>
      <c r="B63" s="15">
        <v>4</v>
      </c>
      <c r="C63" s="16">
        <v>5</v>
      </c>
      <c r="D63" s="5" t="s">
        <v>18</v>
      </c>
      <c r="E63" s="5" t="s">
        <v>11</v>
      </c>
      <c r="F63" s="22">
        <v>88</v>
      </c>
      <c r="J63" s="93" t="s">
        <v>64</v>
      </c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50"/>
      <c r="AD63" s="93" t="s">
        <v>54</v>
      </c>
      <c r="AE63" s="93"/>
      <c r="AF63" s="93"/>
      <c r="AG63" s="93"/>
      <c r="AH63" s="93"/>
      <c r="AI63" s="93"/>
      <c r="AJ63" s="93"/>
      <c r="AK63" s="93"/>
      <c r="AL63" s="93"/>
      <c r="AM63" s="93"/>
      <c r="AN63" s="93"/>
      <c r="AO63" s="93"/>
      <c r="AP63" s="93"/>
      <c r="AQ63" s="93"/>
      <c r="AR63" s="93"/>
      <c r="AS63" s="93"/>
      <c r="AT63" s="93"/>
      <c r="AU63" s="93"/>
      <c r="AV63" s="93"/>
    </row>
    <row r="64" spans="1:48" ht="15" thickBot="1" x14ac:dyDescent="0.4">
      <c r="A64" s="28">
        <v>224</v>
      </c>
      <c r="B64" s="15">
        <v>4</v>
      </c>
      <c r="C64" s="16">
        <v>5</v>
      </c>
      <c r="D64" s="18" t="s">
        <v>18</v>
      </c>
      <c r="E64" s="18" t="s">
        <v>15</v>
      </c>
      <c r="F64" s="22">
        <v>0</v>
      </c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51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</row>
    <row r="65" spans="1:36" ht="15" thickTop="1" x14ac:dyDescent="0.35">
      <c r="A65" s="26">
        <v>225</v>
      </c>
      <c r="B65" s="15">
        <v>4</v>
      </c>
      <c r="C65" s="16">
        <v>5</v>
      </c>
      <c r="D65" s="5" t="s">
        <v>18</v>
      </c>
      <c r="E65" s="5" t="s">
        <v>16</v>
      </c>
      <c r="F65" s="22">
        <v>-1</v>
      </c>
    </row>
    <row r="66" spans="1:36" x14ac:dyDescent="0.35">
      <c r="A66" s="28">
        <v>226</v>
      </c>
      <c r="B66" s="15">
        <v>4</v>
      </c>
      <c r="C66" s="16">
        <v>5</v>
      </c>
      <c r="D66" s="18" t="s">
        <v>19</v>
      </c>
      <c r="E66" s="18" t="s">
        <v>11</v>
      </c>
      <c r="F66" s="22">
        <v>0</v>
      </c>
      <c r="J66" s="33" t="s">
        <v>31</v>
      </c>
      <c r="K66" s="33" t="s">
        <v>32</v>
      </c>
      <c r="AD66" s="33" t="s">
        <v>31</v>
      </c>
      <c r="AE66" s="33" t="s">
        <v>32</v>
      </c>
    </row>
    <row r="67" spans="1:36" x14ac:dyDescent="0.35">
      <c r="A67" s="26">
        <v>227</v>
      </c>
      <c r="B67" s="15">
        <v>4</v>
      </c>
      <c r="C67" s="16">
        <v>5</v>
      </c>
      <c r="D67" s="5" t="s">
        <v>19</v>
      </c>
      <c r="E67" s="5" t="s">
        <v>15</v>
      </c>
      <c r="F67" s="22">
        <v>0</v>
      </c>
      <c r="J67" s="33" t="s">
        <v>29</v>
      </c>
      <c r="K67">
        <v>-2</v>
      </c>
      <c r="L67">
        <v>-1</v>
      </c>
      <c r="M67">
        <v>0</v>
      </c>
      <c r="N67">
        <v>1</v>
      </c>
      <c r="O67">
        <v>2</v>
      </c>
      <c r="P67">
        <v>88</v>
      </c>
      <c r="Q67" t="s">
        <v>30</v>
      </c>
      <c r="AD67" s="33" t="s">
        <v>29</v>
      </c>
      <c r="AE67">
        <v>-1</v>
      </c>
      <c r="AF67">
        <v>0</v>
      </c>
      <c r="AG67">
        <v>1</v>
      </c>
      <c r="AH67">
        <v>2</v>
      </c>
      <c r="AI67">
        <v>88</v>
      </c>
      <c r="AJ67" t="s">
        <v>30</v>
      </c>
    </row>
    <row r="68" spans="1:36" x14ac:dyDescent="0.35">
      <c r="A68" s="28">
        <v>228</v>
      </c>
      <c r="B68" s="15">
        <v>4</v>
      </c>
      <c r="C68" s="16">
        <v>5</v>
      </c>
      <c r="D68" s="18" t="s">
        <v>19</v>
      </c>
      <c r="E68" s="18" t="s">
        <v>16</v>
      </c>
      <c r="F68" s="22">
        <v>-1</v>
      </c>
      <c r="J68" s="34" t="s">
        <v>11</v>
      </c>
      <c r="L68">
        <v>3</v>
      </c>
      <c r="M68">
        <v>17</v>
      </c>
      <c r="N68">
        <v>3</v>
      </c>
      <c r="O68">
        <v>2</v>
      </c>
      <c r="P68">
        <v>5</v>
      </c>
      <c r="Q68">
        <v>30</v>
      </c>
      <c r="AD68" s="34" t="s">
        <v>11</v>
      </c>
      <c r="AE68">
        <v>4</v>
      </c>
      <c r="AF68">
        <v>14</v>
      </c>
      <c r="AG68">
        <v>6</v>
      </c>
      <c r="AH68">
        <v>1</v>
      </c>
      <c r="AI68">
        <v>5</v>
      </c>
      <c r="AJ68">
        <v>30</v>
      </c>
    </row>
    <row r="69" spans="1:36" x14ac:dyDescent="0.35">
      <c r="A69" s="26">
        <v>229</v>
      </c>
      <c r="B69" s="15">
        <v>4</v>
      </c>
      <c r="C69" s="16">
        <v>5</v>
      </c>
      <c r="D69" s="5" t="s">
        <v>20</v>
      </c>
      <c r="E69" s="5" t="s">
        <v>11</v>
      </c>
      <c r="F69" s="22">
        <v>0</v>
      </c>
      <c r="J69" s="34" t="s">
        <v>15</v>
      </c>
      <c r="L69">
        <v>1</v>
      </c>
      <c r="M69">
        <v>21</v>
      </c>
      <c r="N69">
        <v>4</v>
      </c>
      <c r="P69">
        <v>4</v>
      </c>
      <c r="Q69">
        <v>30</v>
      </c>
      <c r="AD69" s="34" t="s">
        <v>15</v>
      </c>
      <c r="AE69">
        <v>2</v>
      </c>
      <c r="AF69">
        <v>18</v>
      </c>
      <c r="AG69">
        <v>5</v>
      </c>
      <c r="AI69">
        <v>5</v>
      </c>
      <c r="AJ69">
        <v>30</v>
      </c>
    </row>
    <row r="70" spans="1:36" x14ac:dyDescent="0.35">
      <c r="A70" s="28">
        <v>230</v>
      </c>
      <c r="B70" s="15">
        <v>4</v>
      </c>
      <c r="C70" s="16">
        <v>5</v>
      </c>
      <c r="D70" s="18" t="s">
        <v>20</v>
      </c>
      <c r="E70" s="18" t="s">
        <v>15</v>
      </c>
      <c r="F70" s="22">
        <v>0</v>
      </c>
      <c r="J70" s="34" t="s">
        <v>16</v>
      </c>
      <c r="K70">
        <v>2</v>
      </c>
      <c r="L70">
        <v>6</v>
      </c>
      <c r="M70">
        <v>9</v>
      </c>
      <c r="N70">
        <v>2</v>
      </c>
      <c r="O70">
        <v>1</v>
      </c>
      <c r="P70">
        <v>10</v>
      </c>
      <c r="Q70">
        <v>30</v>
      </c>
      <c r="AD70" s="34" t="s">
        <v>16</v>
      </c>
      <c r="AE70">
        <v>4</v>
      </c>
      <c r="AF70">
        <v>9</v>
      </c>
      <c r="AG70">
        <v>5</v>
      </c>
      <c r="AH70">
        <v>2</v>
      </c>
      <c r="AI70">
        <v>10</v>
      </c>
      <c r="AJ70">
        <v>30</v>
      </c>
    </row>
    <row r="71" spans="1:36" x14ac:dyDescent="0.35">
      <c r="A71" s="26">
        <v>231</v>
      </c>
      <c r="B71" s="15">
        <v>4</v>
      </c>
      <c r="C71" s="16">
        <v>5</v>
      </c>
      <c r="D71" s="5" t="s">
        <v>20</v>
      </c>
      <c r="E71" s="5" t="s">
        <v>16</v>
      </c>
      <c r="F71" s="22">
        <v>0</v>
      </c>
      <c r="J71" s="34" t="s">
        <v>30</v>
      </c>
      <c r="K71">
        <v>2</v>
      </c>
      <c r="L71">
        <v>10</v>
      </c>
      <c r="M71">
        <v>47</v>
      </c>
      <c r="N71">
        <v>9</v>
      </c>
      <c r="O71">
        <v>3</v>
      </c>
      <c r="P71">
        <v>19</v>
      </c>
      <c r="Q71">
        <v>90</v>
      </c>
      <c r="AD71" s="34" t="s">
        <v>30</v>
      </c>
      <c r="AE71">
        <v>10</v>
      </c>
      <c r="AF71">
        <v>41</v>
      </c>
      <c r="AG71">
        <v>16</v>
      </c>
      <c r="AH71">
        <v>3</v>
      </c>
      <c r="AI71">
        <v>20</v>
      </c>
      <c r="AJ71">
        <v>90</v>
      </c>
    </row>
    <row r="72" spans="1:36" x14ac:dyDescent="0.35">
      <c r="A72" s="28">
        <v>232</v>
      </c>
      <c r="B72" s="15">
        <v>4</v>
      </c>
      <c r="C72" s="16">
        <v>5</v>
      </c>
      <c r="D72" s="18" t="s">
        <v>21</v>
      </c>
      <c r="E72" s="18" t="s">
        <v>11</v>
      </c>
      <c r="F72" s="22">
        <v>0</v>
      </c>
    </row>
    <row r="73" spans="1:36" x14ac:dyDescent="0.35">
      <c r="A73" s="26">
        <v>233</v>
      </c>
      <c r="B73" s="15">
        <v>4</v>
      </c>
      <c r="C73" s="16">
        <v>5</v>
      </c>
      <c r="D73" s="5" t="s">
        <v>21</v>
      </c>
      <c r="E73" s="5" t="s">
        <v>15</v>
      </c>
      <c r="F73" s="22">
        <v>1</v>
      </c>
      <c r="J73" s="34" t="s">
        <v>2</v>
      </c>
      <c r="K73" s="89" t="s">
        <v>25</v>
      </c>
      <c r="L73" s="89"/>
      <c r="M73" s="89"/>
      <c r="N73" s="89"/>
      <c r="O73" s="89"/>
      <c r="P73" s="89"/>
      <c r="AD73" s="34" t="s">
        <v>2</v>
      </c>
      <c r="AE73" s="89" t="s">
        <v>25</v>
      </c>
      <c r="AF73" s="89"/>
      <c r="AG73" s="89"/>
      <c r="AH73" s="89"/>
      <c r="AI73" s="89"/>
      <c r="AJ73" s="89"/>
    </row>
    <row r="74" spans="1:36" x14ac:dyDescent="0.35">
      <c r="A74" s="28">
        <v>234</v>
      </c>
      <c r="B74" s="15">
        <v>4</v>
      </c>
      <c r="C74" s="16">
        <v>5</v>
      </c>
      <c r="D74" s="18" t="s">
        <v>21</v>
      </c>
      <c r="E74" s="18" t="s">
        <v>16</v>
      </c>
      <c r="F74" s="22">
        <v>88</v>
      </c>
      <c r="K74">
        <v>-2</v>
      </c>
      <c r="L74">
        <v>-1</v>
      </c>
      <c r="M74">
        <v>0</v>
      </c>
      <c r="N74">
        <v>1</v>
      </c>
      <c r="O74">
        <v>2</v>
      </c>
      <c r="P74" t="s">
        <v>33</v>
      </c>
      <c r="AE74">
        <v>-2</v>
      </c>
      <c r="AF74">
        <v>-1</v>
      </c>
      <c r="AG74">
        <v>0</v>
      </c>
      <c r="AH74">
        <v>1</v>
      </c>
      <c r="AI74">
        <v>2</v>
      </c>
      <c r="AJ74" t="s">
        <v>33</v>
      </c>
    </row>
    <row r="75" spans="1:36" x14ac:dyDescent="0.35">
      <c r="A75" s="26">
        <v>235</v>
      </c>
      <c r="B75" s="15">
        <v>4</v>
      </c>
      <c r="C75" s="17">
        <v>6</v>
      </c>
      <c r="D75" s="22" t="s">
        <v>12</v>
      </c>
      <c r="E75" s="5" t="s">
        <v>11</v>
      </c>
      <c r="F75" s="22">
        <v>-1</v>
      </c>
      <c r="J75" s="34" t="s">
        <v>11</v>
      </c>
      <c r="K75" s="35">
        <f t="shared" ref="K75" si="24">SUM((K68/30))*100</f>
        <v>0</v>
      </c>
      <c r="L75" s="35">
        <f>SUM((L68/30))*100</f>
        <v>10</v>
      </c>
      <c r="M75" s="35">
        <f t="shared" ref="M75:P75" si="25">SUM((M68/30))*100</f>
        <v>56.666666666666664</v>
      </c>
      <c r="N75" s="35">
        <f t="shared" si="25"/>
        <v>10</v>
      </c>
      <c r="O75" s="35">
        <f t="shared" si="25"/>
        <v>6.666666666666667</v>
      </c>
      <c r="P75" s="35">
        <f t="shared" si="25"/>
        <v>16.666666666666664</v>
      </c>
      <c r="AD75" s="34" t="s">
        <v>11</v>
      </c>
      <c r="AE75" s="35">
        <v>0</v>
      </c>
      <c r="AF75" s="35">
        <f>SUM((AE68/30))*100</f>
        <v>13.333333333333334</v>
      </c>
      <c r="AG75" s="35">
        <f t="shared" ref="AG75:AJ75" si="26">SUM((AF68/30))*100</f>
        <v>46.666666666666664</v>
      </c>
      <c r="AH75" s="35">
        <f t="shared" si="26"/>
        <v>20</v>
      </c>
      <c r="AI75" s="35">
        <f t="shared" si="26"/>
        <v>3.3333333333333335</v>
      </c>
      <c r="AJ75" s="35">
        <f t="shared" si="26"/>
        <v>16.666666666666664</v>
      </c>
    </row>
    <row r="76" spans="1:36" x14ac:dyDescent="0.35">
      <c r="A76" s="28">
        <v>236</v>
      </c>
      <c r="B76" s="15">
        <v>4</v>
      </c>
      <c r="C76" s="17">
        <v>6</v>
      </c>
      <c r="D76" s="18" t="s">
        <v>12</v>
      </c>
      <c r="E76" s="18" t="s">
        <v>15</v>
      </c>
      <c r="F76" s="22">
        <v>0</v>
      </c>
      <c r="J76" s="34" t="s">
        <v>15</v>
      </c>
      <c r="K76" s="35">
        <f t="shared" ref="K76:P76" si="27">SUM((K69/30))*100</f>
        <v>0</v>
      </c>
      <c r="L76" s="35">
        <f t="shared" si="27"/>
        <v>3.3333333333333335</v>
      </c>
      <c r="M76" s="35">
        <f t="shared" si="27"/>
        <v>70</v>
      </c>
      <c r="N76" s="35">
        <f t="shared" si="27"/>
        <v>13.333333333333334</v>
      </c>
      <c r="O76" s="35">
        <f t="shared" si="27"/>
        <v>0</v>
      </c>
      <c r="P76" s="35">
        <f t="shared" si="27"/>
        <v>13.333333333333334</v>
      </c>
      <c r="AD76" s="34" t="s">
        <v>15</v>
      </c>
      <c r="AE76" s="35">
        <v>0</v>
      </c>
      <c r="AF76" s="35">
        <f t="shared" ref="AF76:AJ76" si="28">SUM((AE69/30))*100</f>
        <v>6.666666666666667</v>
      </c>
      <c r="AG76" s="35">
        <f t="shared" si="28"/>
        <v>60</v>
      </c>
      <c r="AH76" s="35">
        <f t="shared" si="28"/>
        <v>16.666666666666664</v>
      </c>
      <c r="AI76" s="35">
        <f t="shared" si="28"/>
        <v>0</v>
      </c>
      <c r="AJ76" s="35">
        <f t="shared" si="28"/>
        <v>16.666666666666664</v>
      </c>
    </row>
    <row r="77" spans="1:36" x14ac:dyDescent="0.35">
      <c r="A77" s="26">
        <v>237</v>
      </c>
      <c r="B77" s="15">
        <v>4</v>
      </c>
      <c r="C77" s="17">
        <v>6</v>
      </c>
      <c r="D77" s="5" t="s">
        <v>12</v>
      </c>
      <c r="E77" s="5" t="s">
        <v>16</v>
      </c>
      <c r="F77" s="22">
        <v>-2</v>
      </c>
      <c r="J77" s="34" t="s">
        <v>16</v>
      </c>
      <c r="K77" s="35">
        <f t="shared" ref="K77:P77" si="29">SUM((K70/30))*100</f>
        <v>6.666666666666667</v>
      </c>
      <c r="L77" s="35">
        <f t="shared" si="29"/>
        <v>20</v>
      </c>
      <c r="M77" s="35">
        <f t="shared" si="29"/>
        <v>30</v>
      </c>
      <c r="N77" s="35">
        <f t="shared" si="29"/>
        <v>6.666666666666667</v>
      </c>
      <c r="O77" s="35">
        <f t="shared" si="29"/>
        <v>3.3333333333333335</v>
      </c>
      <c r="P77" s="35">
        <f t="shared" si="29"/>
        <v>33.333333333333329</v>
      </c>
      <c r="AD77" s="34" t="s">
        <v>16</v>
      </c>
      <c r="AE77" s="35">
        <v>0</v>
      </c>
      <c r="AF77" s="35">
        <f t="shared" ref="AF77:AJ77" si="30">SUM((AE70/30))*100</f>
        <v>13.333333333333334</v>
      </c>
      <c r="AG77" s="35">
        <f t="shared" si="30"/>
        <v>30</v>
      </c>
      <c r="AH77" s="35">
        <f t="shared" si="30"/>
        <v>16.666666666666664</v>
      </c>
      <c r="AI77" s="35">
        <f t="shared" si="30"/>
        <v>6.666666666666667</v>
      </c>
      <c r="AJ77" s="35">
        <f t="shared" si="30"/>
        <v>33.333333333333329</v>
      </c>
    </row>
    <row r="78" spans="1:36" x14ac:dyDescent="0.35">
      <c r="A78" s="28">
        <v>238</v>
      </c>
      <c r="B78" s="15">
        <v>4</v>
      </c>
      <c r="C78" s="17">
        <v>6</v>
      </c>
      <c r="D78" s="18" t="s">
        <v>17</v>
      </c>
      <c r="E78" s="18" t="s">
        <v>11</v>
      </c>
      <c r="F78" s="22">
        <v>-1</v>
      </c>
    </row>
    <row r="79" spans="1:36" x14ac:dyDescent="0.35">
      <c r="A79" s="26">
        <v>239</v>
      </c>
      <c r="B79" s="15">
        <v>4</v>
      </c>
      <c r="C79" s="17">
        <v>6</v>
      </c>
      <c r="D79" s="5" t="s">
        <v>17</v>
      </c>
      <c r="E79" s="5" t="s">
        <v>15</v>
      </c>
      <c r="F79" s="22">
        <v>88</v>
      </c>
    </row>
    <row r="80" spans="1:36" x14ac:dyDescent="0.35">
      <c r="A80" s="28">
        <v>240</v>
      </c>
      <c r="B80" s="15">
        <v>4</v>
      </c>
      <c r="C80" s="17">
        <v>6</v>
      </c>
      <c r="D80" s="18" t="s">
        <v>17</v>
      </c>
      <c r="E80" s="18" t="s">
        <v>16</v>
      </c>
      <c r="F80" s="22">
        <v>88</v>
      </c>
    </row>
    <row r="81" spans="1:8" x14ac:dyDescent="0.35">
      <c r="A81" s="26">
        <v>241</v>
      </c>
      <c r="B81" s="15">
        <v>4</v>
      </c>
      <c r="C81" s="17">
        <v>6</v>
      </c>
      <c r="D81" s="5" t="s">
        <v>18</v>
      </c>
      <c r="E81" s="5" t="s">
        <v>11</v>
      </c>
      <c r="F81" s="22">
        <v>88</v>
      </c>
    </row>
    <row r="82" spans="1:8" x14ac:dyDescent="0.35">
      <c r="A82" s="28">
        <v>242</v>
      </c>
      <c r="B82" s="15">
        <v>4</v>
      </c>
      <c r="C82" s="17">
        <v>6</v>
      </c>
      <c r="D82" s="18" t="s">
        <v>18</v>
      </c>
      <c r="E82" s="18" t="s">
        <v>15</v>
      </c>
      <c r="F82" s="22">
        <v>0</v>
      </c>
    </row>
    <row r="83" spans="1:8" x14ac:dyDescent="0.35">
      <c r="A83" s="26">
        <v>243</v>
      </c>
      <c r="B83" s="15">
        <v>4</v>
      </c>
      <c r="C83" s="17">
        <v>6</v>
      </c>
      <c r="D83" s="5" t="s">
        <v>18</v>
      </c>
      <c r="E83" s="5" t="s">
        <v>16</v>
      </c>
      <c r="F83" s="22">
        <v>-1</v>
      </c>
    </row>
    <row r="84" spans="1:8" x14ac:dyDescent="0.35">
      <c r="A84" s="28">
        <v>244</v>
      </c>
      <c r="B84" s="15">
        <v>4</v>
      </c>
      <c r="C84" s="17">
        <v>6</v>
      </c>
      <c r="D84" s="18" t="s">
        <v>19</v>
      </c>
      <c r="E84" s="18" t="s">
        <v>11</v>
      </c>
      <c r="F84" s="22">
        <v>0</v>
      </c>
    </row>
    <row r="85" spans="1:8" x14ac:dyDescent="0.35">
      <c r="A85" s="26">
        <v>245</v>
      </c>
      <c r="B85" s="15">
        <v>4</v>
      </c>
      <c r="C85" s="17">
        <v>6</v>
      </c>
      <c r="D85" s="5" t="s">
        <v>19</v>
      </c>
      <c r="E85" s="5" t="s">
        <v>15</v>
      </c>
      <c r="F85" s="22">
        <v>0</v>
      </c>
    </row>
    <row r="86" spans="1:8" x14ac:dyDescent="0.35">
      <c r="A86" s="28">
        <v>246</v>
      </c>
      <c r="B86" s="15">
        <v>4</v>
      </c>
      <c r="C86" s="17">
        <v>6</v>
      </c>
      <c r="D86" s="18" t="s">
        <v>19</v>
      </c>
      <c r="E86" s="18" t="s">
        <v>16</v>
      </c>
      <c r="F86" s="22">
        <v>-1</v>
      </c>
    </row>
    <row r="87" spans="1:8" x14ac:dyDescent="0.35">
      <c r="A87" s="26">
        <v>247</v>
      </c>
      <c r="B87" s="15">
        <v>4</v>
      </c>
      <c r="C87" s="17">
        <v>6</v>
      </c>
      <c r="D87" s="5" t="s">
        <v>20</v>
      </c>
      <c r="E87" s="5" t="s">
        <v>11</v>
      </c>
      <c r="F87" s="22">
        <v>0</v>
      </c>
    </row>
    <row r="88" spans="1:8" x14ac:dyDescent="0.35">
      <c r="A88" s="28">
        <v>248</v>
      </c>
      <c r="B88" s="15">
        <v>4</v>
      </c>
      <c r="C88" s="17">
        <v>6</v>
      </c>
      <c r="D88" s="18" t="s">
        <v>20</v>
      </c>
      <c r="E88" s="18" t="s">
        <v>15</v>
      </c>
      <c r="F88" s="22">
        <v>0</v>
      </c>
    </row>
    <row r="89" spans="1:8" x14ac:dyDescent="0.35">
      <c r="A89" s="26">
        <v>249</v>
      </c>
      <c r="B89" s="15">
        <v>4</v>
      </c>
      <c r="C89" s="17">
        <v>6</v>
      </c>
      <c r="D89" s="5" t="s">
        <v>20</v>
      </c>
      <c r="E89" s="5" t="s">
        <v>16</v>
      </c>
      <c r="F89" s="22">
        <v>0</v>
      </c>
    </row>
    <row r="90" spans="1:8" x14ac:dyDescent="0.35">
      <c r="A90" s="28">
        <v>250</v>
      </c>
      <c r="B90" s="15">
        <v>4</v>
      </c>
      <c r="C90" s="17">
        <v>6</v>
      </c>
      <c r="D90" s="18" t="s">
        <v>21</v>
      </c>
      <c r="E90" s="18" t="s">
        <v>11</v>
      </c>
      <c r="F90" s="22">
        <v>0</v>
      </c>
    </row>
    <row r="91" spans="1:8" x14ac:dyDescent="0.35">
      <c r="A91" s="26">
        <v>251</v>
      </c>
      <c r="B91" s="15">
        <v>4</v>
      </c>
      <c r="C91" s="17">
        <v>6</v>
      </c>
      <c r="D91" s="5" t="s">
        <v>21</v>
      </c>
      <c r="E91" s="5" t="s">
        <v>15</v>
      </c>
      <c r="F91" s="22">
        <v>0</v>
      </c>
    </row>
    <row r="92" spans="1:8" x14ac:dyDescent="0.35">
      <c r="A92" s="28">
        <v>252</v>
      </c>
      <c r="B92" s="15">
        <v>4</v>
      </c>
      <c r="C92" s="17">
        <v>6</v>
      </c>
      <c r="D92" s="18" t="s">
        <v>21</v>
      </c>
      <c r="E92" s="18" t="s">
        <v>16</v>
      </c>
      <c r="F92" s="22">
        <v>88</v>
      </c>
    </row>
    <row r="94" spans="1:8" ht="15" thickBot="1" x14ac:dyDescent="0.4">
      <c r="A94" s="23" t="s">
        <v>22</v>
      </c>
      <c r="B94" s="23" t="s">
        <v>13</v>
      </c>
      <c r="C94" s="23" t="s">
        <v>14</v>
      </c>
      <c r="D94" s="24" t="s">
        <v>1</v>
      </c>
      <c r="E94" s="24" t="s">
        <v>2</v>
      </c>
      <c r="F94" s="24" t="s">
        <v>24</v>
      </c>
      <c r="G94" s="24" t="s">
        <v>38</v>
      </c>
    </row>
    <row r="95" spans="1:8" x14ac:dyDescent="0.35">
      <c r="A95" s="26">
        <v>307</v>
      </c>
      <c r="B95" s="15">
        <v>4</v>
      </c>
      <c r="C95" s="12">
        <v>1</v>
      </c>
      <c r="D95" s="22" t="s">
        <v>12</v>
      </c>
      <c r="E95" s="5" t="s">
        <v>11</v>
      </c>
      <c r="F95" s="22">
        <f>SUM(G95*-1)</f>
        <v>1</v>
      </c>
      <c r="G95" s="22">
        <v>-1</v>
      </c>
      <c r="H95" s="36" t="s">
        <v>34</v>
      </c>
    </row>
    <row r="96" spans="1:8" x14ac:dyDescent="0.35">
      <c r="A96" s="28">
        <v>308</v>
      </c>
      <c r="B96" s="15">
        <v>4</v>
      </c>
      <c r="C96" s="12">
        <v>1</v>
      </c>
      <c r="D96" s="18" t="s">
        <v>12</v>
      </c>
      <c r="E96" s="18" t="s">
        <v>15</v>
      </c>
      <c r="F96" s="22">
        <f t="shared" ref="F96:F147" si="31">SUM(G96*-1)</f>
        <v>0</v>
      </c>
      <c r="G96" s="22">
        <v>0</v>
      </c>
      <c r="H96" s="36" t="s">
        <v>34</v>
      </c>
    </row>
    <row r="97" spans="1:8" x14ac:dyDescent="0.35">
      <c r="A97" s="26">
        <v>309</v>
      </c>
      <c r="B97" s="15">
        <v>4</v>
      </c>
      <c r="C97" s="12">
        <v>1</v>
      </c>
      <c r="D97" s="5" t="s">
        <v>12</v>
      </c>
      <c r="E97" s="5" t="s">
        <v>16</v>
      </c>
      <c r="F97" s="22">
        <f t="shared" si="31"/>
        <v>1</v>
      </c>
      <c r="G97" s="22">
        <v>-1</v>
      </c>
      <c r="H97" s="36" t="s">
        <v>34</v>
      </c>
    </row>
    <row r="98" spans="1:8" x14ac:dyDescent="0.35">
      <c r="A98" s="28">
        <v>310</v>
      </c>
      <c r="B98" s="15">
        <v>4</v>
      </c>
      <c r="C98" s="12">
        <v>1</v>
      </c>
      <c r="D98" s="18" t="s">
        <v>17</v>
      </c>
      <c r="E98" s="18" t="s">
        <v>11</v>
      </c>
      <c r="F98" s="22">
        <f t="shared" si="31"/>
        <v>0</v>
      </c>
      <c r="G98" s="22">
        <v>0</v>
      </c>
      <c r="H98" s="36" t="s">
        <v>34</v>
      </c>
    </row>
    <row r="99" spans="1:8" x14ac:dyDescent="0.35">
      <c r="A99" s="26">
        <v>311</v>
      </c>
      <c r="B99" s="15">
        <v>4</v>
      </c>
      <c r="C99" s="12">
        <v>1</v>
      </c>
      <c r="D99" s="5" t="s">
        <v>17</v>
      </c>
      <c r="E99" s="5" t="s">
        <v>15</v>
      </c>
      <c r="F99" s="22">
        <v>88</v>
      </c>
      <c r="G99" s="22">
        <v>88</v>
      </c>
      <c r="H99" s="36" t="s">
        <v>34</v>
      </c>
    </row>
    <row r="100" spans="1:8" x14ac:dyDescent="0.35">
      <c r="A100" s="28">
        <v>312</v>
      </c>
      <c r="B100" s="15">
        <v>4</v>
      </c>
      <c r="C100" s="12">
        <v>1</v>
      </c>
      <c r="D100" s="18" t="s">
        <v>17</v>
      </c>
      <c r="E100" s="18" t="s">
        <v>16</v>
      </c>
      <c r="F100" s="22">
        <v>88</v>
      </c>
      <c r="G100" s="22">
        <v>88</v>
      </c>
      <c r="H100" s="36" t="s">
        <v>34</v>
      </c>
    </row>
    <row r="101" spans="1:8" x14ac:dyDescent="0.35">
      <c r="A101" s="26">
        <v>313</v>
      </c>
      <c r="B101" s="15">
        <v>4</v>
      </c>
      <c r="C101" s="12">
        <v>1</v>
      </c>
      <c r="D101" s="5" t="s">
        <v>18</v>
      </c>
      <c r="E101" s="5" t="s">
        <v>11</v>
      </c>
      <c r="F101" s="22">
        <v>88</v>
      </c>
      <c r="G101" s="22">
        <v>88</v>
      </c>
      <c r="H101" s="36" t="s">
        <v>34</v>
      </c>
    </row>
    <row r="102" spans="1:8" x14ac:dyDescent="0.35">
      <c r="A102" s="28">
        <v>314</v>
      </c>
      <c r="B102" s="15">
        <v>4</v>
      </c>
      <c r="C102" s="12">
        <v>1</v>
      </c>
      <c r="D102" s="18" t="s">
        <v>18</v>
      </c>
      <c r="E102" s="18" t="s">
        <v>15</v>
      </c>
      <c r="F102" s="22">
        <f t="shared" si="31"/>
        <v>1</v>
      </c>
      <c r="G102" s="22">
        <v>-1</v>
      </c>
      <c r="H102" s="36" t="s">
        <v>34</v>
      </c>
    </row>
    <row r="103" spans="1:8" x14ac:dyDescent="0.35">
      <c r="A103" s="26">
        <v>315</v>
      </c>
      <c r="B103" s="15">
        <v>4</v>
      </c>
      <c r="C103" s="12">
        <v>1</v>
      </c>
      <c r="D103" s="5" t="s">
        <v>18</v>
      </c>
      <c r="E103" s="5" t="s">
        <v>16</v>
      </c>
      <c r="F103" s="22">
        <f t="shared" si="31"/>
        <v>1</v>
      </c>
      <c r="G103" s="22">
        <v>-1</v>
      </c>
      <c r="H103" s="36" t="s">
        <v>34</v>
      </c>
    </row>
    <row r="104" spans="1:8" x14ac:dyDescent="0.35">
      <c r="A104" s="28">
        <v>316</v>
      </c>
      <c r="B104" s="15">
        <v>4</v>
      </c>
      <c r="C104" s="12">
        <v>1</v>
      </c>
      <c r="D104" s="18" t="s">
        <v>19</v>
      </c>
      <c r="E104" s="18" t="s">
        <v>11</v>
      </c>
      <c r="F104" s="22">
        <f t="shared" si="31"/>
        <v>1</v>
      </c>
      <c r="G104" s="22">
        <v>-1</v>
      </c>
      <c r="H104" s="36" t="s">
        <v>34</v>
      </c>
    </row>
    <row r="105" spans="1:8" x14ac:dyDescent="0.35">
      <c r="A105" s="26">
        <v>317</v>
      </c>
      <c r="B105" s="15">
        <v>4</v>
      </c>
      <c r="C105" s="12">
        <v>1</v>
      </c>
      <c r="D105" s="5" t="s">
        <v>19</v>
      </c>
      <c r="E105" s="5" t="s">
        <v>15</v>
      </c>
      <c r="F105" s="22">
        <f t="shared" si="31"/>
        <v>1</v>
      </c>
      <c r="G105" s="22">
        <v>-1</v>
      </c>
      <c r="H105" s="36" t="s">
        <v>34</v>
      </c>
    </row>
    <row r="106" spans="1:8" x14ac:dyDescent="0.35">
      <c r="A106" s="28">
        <v>318</v>
      </c>
      <c r="B106" s="15">
        <v>4</v>
      </c>
      <c r="C106" s="12">
        <v>1</v>
      </c>
      <c r="D106" s="18" t="s">
        <v>19</v>
      </c>
      <c r="E106" s="18" t="s">
        <v>16</v>
      </c>
      <c r="F106" s="22">
        <f t="shared" si="31"/>
        <v>1</v>
      </c>
      <c r="G106" s="22">
        <v>-1</v>
      </c>
      <c r="H106" s="36" t="s">
        <v>34</v>
      </c>
    </row>
    <row r="107" spans="1:8" x14ac:dyDescent="0.35">
      <c r="A107" s="26">
        <v>319</v>
      </c>
      <c r="B107" s="15">
        <v>4</v>
      </c>
      <c r="C107" s="12">
        <v>1</v>
      </c>
      <c r="D107" s="5" t="s">
        <v>20</v>
      </c>
      <c r="E107" s="5" t="s">
        <v>11</v>
      </c>
      <c r="F107" s="22">
        <f t="shared" si="31"/>
        <v>2</v>
      </c>
      <c r="G107" s="22">
        <v>-2</v>
      </c>
      <c r="H107" s="36" t="s">
        <v>34</v>
      </c>
    </row>
    <row r="108" spans="1:8" x14ac:dyDescent="0.35">
      <c r="A108" s="28">
        <v>320</v>
      </c>
      <c r="B108" s="15">
        <v>4</v>
      </c>
      <c r="C108" s="12">
        <v>1</v>
      </c>
      <c r="D108" s="18" t="s">
        <v>20</v>
      </c>
      <c r="E108" s="18" t="s">
        <v>15</v>
      </c>
      <c r="F108" s="22">
        <f t="shared" si="31"/>
        <v>1</v>
      </c>
      <c r="G108" s="22">
        <v>-1</v>
      </c>
      <c r="H108" s="36" t="s">
        <v>34</v>
      </c>
    </row>
    <row r="109" spans="1:8" x14ac:dyDescent="0.35">
      <c r="A109" s="26">
        <v>321</v>
      </c>
      <c r="B109" s="15">
        <v>4</v>
      </c>
      <c r="C109" s="12">
        <v>1</v>
      </c>
      <c r="D109" s="5" t="s">
        <v>20</v>
      </c>
      <c r="E109" s="5" t="s">
        <v>16</v>
      </c>
      <c r="F109" s="22">
        <f t="shared" si="31"/>
        <v>2</v>
      </c>
      <c r="G109" s="22">
        <v>-2</v>
      </c>
      <c r="H109" s="36" t="s">
        <v>34</v>
      </c>
    </row>
    <row r="110" spans="1:8" x14ac:dyDescent="0.35">
      <c r="A110" s="28">
        <v>322</v>
      </c>
      <c r="B110" s="15">
        <v>4</v>
      </c>
      <c r="C110" s="12">
        <v>1</v>
      </c>
      <c r="D110" s="18" t="s">
        <v>21</v>
      </c>
      <c r="E110" s="18" t="s">
        <v>11</v>
      </c>
      <c r="F110" s="22">
        <f t="shared" si="31"/>
        <v>1</v>
      </c>
      <c r="G110" s="22">
        <v>-1</v>
      </c>
      <c r="H110" s="36" t="s">
        <v>34</v>
      </c>
    </row>
    <row r="111" spans="1:8" x14ac:dyDescent="0.35">
      <c r="A111" s="26">
        <v>323</v>
      </c>
      <c r="B111" s="15">
        <v>4</v>
      </c>
      <c r="C111" s="12">
        <v>1</v>
      </c>
      <c r="D111" s="5" t="s">
        <v>21</v>
      </c>
      <c r="E111" s="5" t="s">
        <v>15</v>
      </c>
      <c r="F111" s="22">
        <f t="shared" si="31"/>
        <v>0</v>
      </c>
      <c r="G111" s="22">
        <v>0</v>
      </c>
      <c r="H111" s="36" t="s">
        <v>34</v>
      </c>
    </row>
    <row r="112" spans="1:8" x14ac:dyDescent="0.35">
      <c r="A112" s="28">
        <v>324</v>
      </c>
      <c r="B112" s="15">
        <v>4</v>
      </c>
      <c r="C112" s="12">
        <v>1</v>
      </c>
      <c r="D112" s="18" t="s">
        <v>21</v>
      </c>
      <c r="E112" s="18" t="s">
        <v>16</v>
      </c>
      <c r="F112" s="22">
        <v>88</v>
      </c>
      <c r="G112" s="22">
        <v>88</v>
      </c>
      <c r="H112" s="36" t="s">
        <v>34</v>
      </c>
    </row>
    <row r="113" spans="1:8" x14ac:dyDescent="0.35">
      <c r="A113" s="26">
        <v>379</v>
      </c>
      <c r="B113" s="15">
        <v>4</v>
      </c>
      <c r="C113" s="13">
        <v>2</v>
      </c>
      <c r="D113" s="22" t="s">
        <v>12</v>
      </c>
      <c r="E113" s="5" t="s">
        <v>11</v>
      </c>
      <c r="F113" s="22">
        <f t="shared" si="31"/>
        <v>1</v>
      </c>
      <c r="G113" s="22">
        <v>-1</v>
      </c>
      <c r="H113" s="36" t="s">
        <v>34</v>
      </c>
    </row>
    <row r="114" spans="1:8" x14ac:dyDescent="0.35">
      <c r="A114" s="28">
        <v>380</v>
      </c>
      <c r="B114" s="15">
        <v>4</v>
      </c>
      <c r="C114" s="13">
        <v>2</v>
      </c>
      <c r="D114" s="18" t="s">
        <v>12</v>
      </c>
      <c r="E114" s="18" t="s">
        <v>15</v>
      </c>
      <c r="F114" s="22">
        <f t="shared" si="31"/>
        <v>0</v>
      </c>
      <c r="G114" s="22">
        <v>0</v>
      </c>
      <c r="H114" s="36" t="s">
        <v>34</v>
      </c>
    </row>
    <row r="115" spans="1:8" x14ac:dyDescent="0.35">
      <c r="A115" s="26">
        <v>381</v>
      </c>
      <c r="B115" s="15">
        <v>4</v>
      </c>
      <c r="C115" s="13">
        <v>2</v>
      </c>
      <c r="D115" s="5" t="s">
        <v>12</v>
      </c>
      <c r="E115" s="5" t="s">
        <v>16</v>
      </c>
      <c r="F115" s="22">
        <f t="shared" si="31"/>
        <v>2</v>
      </c>
      <c r="G115" s="22">
        <v>-2</v>
      </c>
      <c r="H115" s="36" t="s">
        <v>34</v>
      </c>
    </row>
    <row r="116" spans="1:8" x14ac:dyDescent="0.35">
      <c r="A116" s="28">
        <v>382</v>
      </c>
      <c r="B116" s="15">
        <v>4</v>
      </c>
      <c r="C116" s="13">
        <v>2</v>
      </c>
      <c r="D116" s="18" t="s">
        <v>17</v>
      </c>
      <c r="E116" s="18" t="s">
        <v>11</v>
      </c>
      <c r="F116" s="22">
        <f t="shared" si="31"/>
        <v>0</v>
      </c>
      <c r="G116" s="22">
        <v>0</v>
      </c>
      <c r="H116" s="36" t="s">
        <v>34</v>
      </c>
    </row>
    <row r="117" spans="1:8" x14ac:dyDescent="0.35">
      <c r="A117" s="26">
        <v>383</v>
      </c>
      <c r="B117" s="15">
        <v>4</v>
      </c>
      <c r="C117" s="13">
        <v>2</v>
      </c>
      <c r="D117" s="5" t="s">
        <v>17</v>
      </c>
      <c r="E117" s="5" t="s">
        <v>15</v>
      </c>
      <c r="F117" s="22">
        <v>88</v>
      </c>
      <c r="G117" s="22">
        <v>88</v>
      </c>
      <c r="H117" s="36" t="s">
        <v>34</v>
      </c>
    </row>
    <row r="118" spans="1:8" x14ac:dyDescent="0.35">
      <c r="A118" s="28">
        <v>384</v>
      </c>
      <c r="B118" s="15">
        <v>4</v>
      </c>
      <c r="C118" s="13">
        <v>2</v>
      </c>
      <c r="D118" s="18" t="s">
        <v>17</v>
      </c>
      <c r="E118" s="18" t="s">
        <v>16</v>
      </c>
      <c r="F118" s="22">
        <v>88</v>
      </c>
      <c r="G118" s="22">
        <v>88</v>
      </c>
      <c r="H118" s="36" t="s">
        <v>34</v>
      </c>
    </row>
    <row r="119" spans="1:8" x14ac:dyDescent="0.35">
      <c r="A119" s="26">
        <v>385</v>
      </c>
      <c r="B119" s="15">
        <v>4</v>
      </c>
      <c r="C119" s="13">
        <v>2</v>
      </c>
      <c r="D119" s="5" t="s">
        <v>18</v>
      </c>
      <c r="E119" s="5" t="s">
        <v>11</v>
      </c>
      <c r="F119" s="22">
        <v>88</v>
      </c>
      <c r="G119" s="22">
        <v>88</v>
      </c>
      <c r="H119" s="36" t="s">
        <v>34</v>
      </c>
    </row>
    <row r="120" spans="1:8" x14ac:dyDescent="0.35">
      <c r="A120" s="28">
        <v>386</v>
      </c>
      <c r="B120" s="15">
        <v>4</v>
      </c>
      <c r="C120" s="13">
        <v>2</v>
      </c>
      <c r="D120" s="18" t="s">
        <v>18</v>
      </c>
      <c r="E120" s="18" t="s">
        <v>15</v>
      </c>
      <c r="F120" s="22">
        <f t="shared" si="31"/>
        <v>0</v>
      </c>
      <c r="G120" s="22">
        <v>0</v>
      </c>
      <c r="H120" s="36" t="s">
        <v>34</v>
      </c>
    </row>
    <row r="121" spans="1:8" x14ac:dyDescent="0.35">
      <c r="A121" s="26">
        <v>387</v>
      </c>
      <c r="B121" s="15">
        <v>4</v>
      </c>
      <c r="C121" s="13">
        <v>2</v>
      </c>
      <c r="D121" s="5" t="s">
        <v>18</v>
      </c>
      <c r="E121" s="5" t="s">
        <v>16</v>
      </c>
      <c r="F121" s="22">
        <f t="shared" si="31"/>
        <v>1</v>
      </c>
      <c r="G121" s="22">
        <v>-1</v>
      </c>
      <c r="H121" s="36" t="s">
        <v>34</v>
      </c>
    </row>
    <row r="122" spans="1:8" x14ac:dyDescent="0.35">
      <c r="A122" s="28">
        <v>388</v>
      </c>
      <c r="B122" s="15">
        <v>4</v>
      </c>
      <c r="C122" s="13">
        <v>2</v>
      </c>
      <c r="D122" s="18" t="s">
        <v>19</v>
      </c>
      <c r="E122" s="18" t="s">
        <v>11</v>
      </c>
      <c r="F122" s="22">
        <f t="shared" si="31"/>
        <v>0</v>
      </c>
      <c r="G122" s="22">
        <v>0</v>
      </c>
      <c r="H122" s="36" t="s">
        <v>34</v>
      </c>
    </row>
    <row r="123" spans="1:8" x14ac:dyDescent="0.35">
      <c r="A123" s="26">
        <v>389</v>
      </c>
      <c r="B123" s="15">
        <v>4</v>
      </c>
      <c r="C123" s="13">
        <v>2</v>
      </c>
      <c r="D123" s="5" t="s">
        <v>19</v>
      </c>
      <c r="E123" s="5" t="s">
        <v>15</v>
      </c>
      <c r="F123" s="22">
        <f t="shared" si="31"/>
        <v>1</v>
      </c>
      <c r="G123" s="22">
        <v>-1</v>
      </c>
      <c r="H123" s="36" t="s">
        <v>34</v>
      </c>
    </row>
    <row r="124" spans="1:8" x14ac:dyDescent="0.35">
      <c r="A124" s="28">
        <v>390</v>
      </c>
      <c r="B124" s="15">
        <v>4</v>
      </c>
      <c r="C124" s="13">
        <v>2</v>
      </c>
      <c r="D124" s="18" t="s">
        <v>19</v>
      </c>
      <c r="E124" s="18" t="s">
        <v>16</v>
      </c>
      <c r="F124" s="22">
        <f t="shared" si="31"/>
        <v>0</v>
      </c>
      <c r="G124" s="22">
        <v>0</v>
      </c>
      <c r="H124" s="36" t="s">
        <v>34</v>
      </c>
    </row>
    <row r="125" spans="1:8" x14ac:dyDescent="0.35">
      <c r="A125" s="26">
        <v>391</v>
      </c>
      <c r="B125" s="15">
        <v>4</v>
      </c>
      <c r="C125" s="13">
        <v>2</v>
      </c>
      <c r="D125" s="5" t="s">
        <v>20</v>
      </c>
      <c r="E125" s="5" t="s">
        <v>11</v>
      </c>
      <c r="F125" s="22">
        <f t="shared" si="31"/>
        <v>0</v>
      </c>
      <c r="G125" s="22">
        <v>0</v>
      </c>
      <c r="H125" s="36" t="s">
        <v>34</v>
      </c>
    </row>
    <row r="126" spans="1:8" x14ac:dyDescent="0.35">
      <c r="A126" s="28">
        <v>392</v>
      </c>
      <c r="B126" s="15">
        <v>4</v>
      </c>
      <c r="C126" s="13">
        <v>2</v>
      </c>
      <c r="D126" s="18" t="s">
        <v>20</v>
      </c>
      <c r="E126" s="18" t="s">
        <v>15</v>
      </c>
      <c r="F126" s="22">
        <f t="shared" si="31"/>
        <v>0</v>
      </c>
      <c r="G126" s="22">
        <v>0</v>
      </c>
      <c r="H126" s="36" t="s">
        <v>34</v>
      </c>
    </row>
    <row r="127" spans="1:8" x14ac:dyDescent="0.35">
      <c r="A127" s="26">
        <v>393</v>
      </c>
      <c r="B127" s="15">
        <v>4</v>
      </c>
      <c r="C127" s="13">
        <v>2</v>
      </c>
      <c r="D127" s="5" t="s">
        <v>20</v>
      </c>
      <c r="E127" s="5" t="s">
        <v>16</v>
      </c>
      <c r="F127" s="22">
        <f t="shared" si="31"/>
        <v>1</v>
      </c>
      <c r="G127" s="22">
        <v>-1</v>
      </c>
      <c r="H127" s="36" t="s">
        <v>34</v>
      </c>
    </row>
    <row r="128" spans="1:8" x14ac:dyDescent="0.35">
      <c r="A128" s="28">
        <v>394</v>
      </c>
      <c r="B128" s="15">
        <v>4</v>
      </c>
      <c r="C128" s="13">
        <v>2</v>
      </c>
      <c r="D128" s="18" t="s">
        <v>21</v>
      </c>
      <c r="E128" s="18" t="s">
        <v>11</v>
      </c>
      <c r="F128" s="22">
        <f t="shared" si="31"/>
        <v>0</v>
      </c>
      <c r="G128" s="22">
        <v>0</v>
      </c>
      <c r="H128" s="36" t="s">
        <v>34</v>
      </c>
    </row>
    <row r="129" spans="1:8" x14ac:dyDescent="0.35">
      <c r="A129" s="26">
        <v>395</v>
      </c>
      <c r="B129" s="15">
        <v>4</v>
      </c>
      <c r="C129" s="13">
        <v>2</v>
      </c>
      <c r="D129" s="5" t="s">
        <v>21</v>
      </c>
      <c r="E129" s="5" t="s">
        <v>15</v>
      </c>
      <c r="F129" s="22">
        <f t="shared" si="31"/>
        <v>0</v>
      </c>
      <c r="G129" s="22">
        <v>0</v>
      </c>
      <c r="H129" s="36" t="s">
        <v>34</v>
      </c>
    </row>
    <row r="130" spans="1:8" x14ac:dyDescent="0.35">
      <c r="A130" s="28">
        <v>396</v>
      </c>
      <c r="B130" s="15">
        <v>4</v>
      </c>
      <c r="C130" s="13">
        <v>2</v>
      </c>
      <c r="D130" s="18" t="s">
        <v>21</v>
      </c>
      <c r="E130" s="18" t="s">
        <v>16</v>
      </c>
      <c r="F130" s="22">
        <v>88</v>
      </c>
      <c r="G130" s="22">
        <v>88</v>
      </c>
      <c r="H130" s="36" t="s">
        <v>34</v>
      </c>
    </row>
    <row r="131" spans="1:8" x14ac:dyDescent="0.35">
      <c r="A131" s="26">
        <v>433</v>
      </c>
      <c r="B131" s="15">
        <v>4</v>
      </c>
      <c r="C131" s="14">
        <v>3</v>
      </c>
      <c r="D131" s="22" t="s">
        <v>12</v>
      </c>
      <c r="E131" s="5" t="s">
        <v>11</v>
      </c>
      <c r="F131" s="22">
        <f t="shared" si="31"/>
        <v>0</v>
      </c>
      <c r="G131" s="22">
        <v>0</v>
      </c>
      <c r="H131" s="36" t="s">
        <v>34</v>
      </c>
    </row>
    <row r="132" spans="1:8" x14ac:dyDescent="0.35">
      <c r="A132" s="28">
        <v>434</v>
      </c>
      <c r="B132" s="15">
        <v>4</v>
      </c>
      <c r="C132" s="14">
        <v>3</v>
      </c>
      <c r="D132" s="18" t="s">
        <v>12</v>
      </c>
      <c r="E132" s="18" t="s">
        <v>15</v>
      </c>
      <c r="F132" s="22">
        <f t="shared" si="31"/>
        <v>0</v>
      </c>
      <c r="G132" s="22">
        <v>0</v>
      </c>
      <c r="H132" s="36" t="s">
        <v>34</v>
      </c>
    </row>
    <row r="133" spans="1:8" x14ac:dyDescent="0.35">
      <c r="A133" s="26">
        <v>435</v>
      </c>
      <c r="B133" s="15">
        <v>4</v>
      </c>
      <c r="C133" s="14">
        <v>3</v>
      </c>
      <c r="D133" s="5" t="s">
        <v>12</v>
      </c>
      <c r="E133" s="5" t="s">
        <v>16</v>
      </c>
      <c r="F133" s="22">
        <f t="shared" si="31"/>
        <v>0</v>
      </c>
      <c r="G133" s="22">
        <v>0</v>
      </c>
      <c r="H133" s="36" t="s">
        <v>34</v>
      </c>
    </row>
    <row r="134" spans="1:8" x14ac:dyDescent="0.35">
      <c r="A134" s="28">
        <v>436</v>
      </c>
      <c r="B134" s="15">
        <v>4</v>
      </c>
      <c r="C134" s="14">
        <v>3</v>
      </c>
      <c r="D134" s="18" t="s">
        <v>17</v>
      </c>
      <c r="E134" s="18" t="s">
        <v>11</v>
      </c>
      <c r="F134" s="22">
        <f t="shared" si="31"/>
        <v>1</v>
      </c>
      <c r="G134" s="22">
        <v>-1</v>
      </c>
      <c r="H134" s="36" t="s">
        <v>34</v>
      </c>
    </row>
    <row r="135" spans="1:8" x14ac:dyDescent="0.35">
      <c r="A135" s="26">
        <v>437</v>
      </c>
      <c r="B135" s="15">
        <v>4</v>
      </c>
      <c r="C135" s="14">
        <v>3</v>
      </c>
      <c r="D135" s="5" t="s">
        <v>17</v>
      </c>
      <c r="E135" s="5" t="s">
        <v>15</v>
      </c>
      <c r="F135" s="22">
        <v>88</v>
      </c>
      <c r="G135" s="22">
        <v>88</v>
      </c>
      <c r="H135" s="36" t="s">
        <v>34</v>
      </c>
    </row>
    <row r="136" spans="1:8" x14ac:dyDescent="0.35">
      <c r="A136" s="28">
        <v>438</v>
      </c>
      <c r="B136" s="15">
        <v>4</v>
      </c>
      <c r="C136" s="14">
        <v>3</v>
      </c>
      <c r="D136" s="18" t="s">
        <v>17</v>
      </c>
      <c r="E136" s="18" t="s">
        <v>16</v>
      </c>
      <c r="F136" s="22">
        <v>88</v>
      </c>
      <c r="G136" s="22">
        <v>88</v>
      </c>
      <c r="H136" s="36" t="s">
        <v>34</v>
      </c>
    </row>
    <row r="137" spans="1:8" x14ac:dyDescent="0.35">
      <c r="A137" s="26">
        <v>439</v>
      </c>
      <c r="B137" s="15">
        <v>4</v>
      </c>
      <c r="C137" s="14">
        <v>3</v>
      </c>
      <c r="D137" s="5" t="s">
        <v>18</v>
      </c>
      <c r="E137" s="5" t="s">
        <v>11</v>
      </c>
      <c r="F137" s="22">
        <v>88</v>
      </c>
      <c r="G137" s="22">
        <v>88</v>
      </c>
      <c r="H137" s="36" t="s">
        <v>34</v>
      </c>
    </row>
    <row r="138" spans="1:8" x14ac:dyDescent="0.35">
      <c r="A138" s="28">
        <v>440</v>
      </c>
      <c r="B138" s="15">
        <v>4</v>
      </c>
      <c r="C138" s="14">
        <v>3</v>
      </c>
      <c r="D138" s="18" t="s">
        <v>18</v>
      </c>
      <c r="E138" s="18" t="s">
        <v>15</v>
      </c>
      <c r="F138" s="22">
        <f t="shared" si="31"/>
        <v>0</v>
      </c>
      <c r="G138" s="22">
        <v>0</v>
      </c>
      <c r="H138" s="36" t="s">
        <v>34</v>
      </c>
    </row>
    <row r="139" spans="1:8" x14ac:dyDescent="0.35">
      <c r="A139" s="26">
        <v>441</v>
      </c>
      <c r="B139" s="15">
        <v>4</v>
      </c>
      <c r="C139" s="14">
        <v>3</v>
      </c>
      <c r="D139" s="5" t="s">
        <v>18</v>
      </c>
      <c r="E139" s="5" t="s">
        <v>16</v>
      </c>
      <c r="F139" s="22">
        <f t="shared" si="31"/>
        <v>0</v>
      </c>
      <c r="G139" s="22">
        <v>0</v>
      </c>
      <c r="H139" s="36" t="s">
        <v>34</v>
      </c>
    </row>
    <row r="140" spans="1:8" x14ac:dyDescent="0.35">
      <c r="A140" s="28">
        <v>442</v>
      </c>
      <c r="B140" s="15">
        <v>4</v>
      </c>
      <c r="C140" s="14">
        <v>3</v>
      </c>
      <c r="D140" s="18" t="s">
        <v>19</v>
      </c>
      <c r="E140" s="18" t="s">
        <v>11</v>
      </c>
      <c r="F140" s="22">
        <f t="shared" si="31"/>
        <v>0</v>
      </c>
      <c r="G140" s="22">
        <v>0</v>
      </c>
      <c r="H140" s="36" t="s">
        <v>34</v>
      </c>
    </row>
    <row r="141" spans="1:8" x14ac:dyDescent="0.35">
      <c r="A141" s="26">
        <v>443</v>
      </c>
      <c r="B141" s="15">
        <v>4</v>
      </c>
      <c r="C141" s="14">
        <v>3</v>
      </c>
      <c r="D141" s="5" t="s">
        <v>19</v>
      </c>
      <c r="E141" s="5" t="s">
        <v>15</v>
      </c>
      <c r="F141" s="22">
        <f t="shared" si="31"/>
        <v>1</v>
      </c>
      <c r="G141" s="22">
        <v>-1</v>
      </c>
      <c r="H141" s="36" t="s">
        <v>34</v>
      </c>
    </row>
    <row r="142" spans="1:8" x14ac:dyDescent="0.35">
      <c r="A142" s="28">
        <v>444</v>
      </c>
      <c r="B142" s="15">
        <v>4</v>
      </c>
      <c r="C142" s="14">
        <v>3</v>
      </c>
      <c r="D142" s="18" t="s">
        <v>19</v>
      </c>
      <c r="E142" s="18" t="s">
        <v>16</v>
      </c>
      <c r="F142" s="22">
        <f t="shared" si="31"/>
        <v>0</v>
      </c>
      <c r="G142" s="22">
        <v>0</v>
      </c>
      <c r="H142" s="36" t="s">
        <v>34</v>
      </c>
    </row>
    <row r="143" spans="1:8" x14ac:dyDescent="0.35">
      <c r="A143" s="26">
        <v>445</v>
      </c>
      <c r="B143" s="15">
        <v>4</v>
      </c>
      <c r="C143" s="14">
        <v>3</v>
      </c>
      <c r="D143" s="5" t="s">
        <v>20</v>
      </c>
      <c r="E143" s="5" t="s">
        <v>11</v>
      </c>
      <c r="F143" s="22">
        <f t="shared" si="31"/>
        <v>0</v>
      </c>
      <c r="G143" s="22">
        <v>0</v>
      </c>
      <c r="H143" s="36" t="s">
        <v>34</v>
      </c>
    </row>
    <row r="144" spans="1:8" x14ac:dyDescent="0.35">
      <c r="A144" s="28">
        <v>446</v>
      </c>
      <c r="B144" s="15">
        <v>4</v>
      </c>
      <c r="C144" s="14">
        <v>3</v>
      </c>
      <c r="D144" s="18" t="s">
        <v>20</v>
      </c>
      <c r="E144" s="18" t="s">
        <v>15</v>
      </c>
      <c r="F144" s="22">
        <f t="shared" si="31"/>
        <v>-1</v>
      </c>
      <c r="G144" s="22">
        <v>1</v>
      </c>
      <c r="H144" s="36" t="s">
        <v>34</v>
      </c>
    </row>
    <row r="145" spans="1:8" x14ac:dyDescent="0.35">
      <c r="A145" s="26">
        <v>447</v>
      </c>
      <c r="B145" s="15">
        <v>4</v>
      </c>
      <c r="C145" s="14">
        <v>3</v>
      </c>
      <c r="D145" s="5" t="s">
        <v>20</v>
      </c>
      <c r="E145" s="5" t="s">
        <v>16</v>
      </c>
      <c r="F145" s="22">
        <f t="shared" si="31"/>
        <v>0</v>
      </c>
      <c r="G145" s="22">
        <v>0</v>
      </c>
      <c r="H145" s="36" t="s">
        <v>34</v>
      </c>
    </row>
    <row r="146" spans="1:8" x14ac:dyDescent="0.35">
      <c r="A146" s="28">
        <v>448</v>
      </c>
      <c r="B146" s="15">
        <v>4</v>
      </c>
      <c r="C146" s="14">
        <v>3</v>
      </c>
      <c r="D146" s="18" t="s">
        <v>21</v>
      </c>
      <c r="E146" s="18" t="s">
        <v>11</v>
      </c>
      <c r="F146" s="22">
        <f t="shared" si="31"/>
        <v>0</v>
      </c>
      <c r="G146" s="22">
        <v>0</v>
      </c>
      <c r="H146" s="36" t="s">
        <v>34</v>
      </c>
    </row>
    <row r="147" spans="1:8" x14ac:dyDescent="0.35">
      <c r="A147" s="26">
        <v>449</v>
      </c>
      <c r="B147" s="15">
        <v>4</v>
      </c>
      <c r="C147" s="14">
        <v>3</v>
      </c>
      <c r="D147" s="5" t="s">
        <v>21</v>
      </c>
      <c r="E147" s="5" t="s">
        <v>15</v>
      </c>
      <c r="F147" s="22">
        <f t="shared" si="31"/>
        <v>-1</v>
      </c>
      <c r="G147" s="22">
        <v>1</v>
      </c>
      <c r="H147" s="36" t="s">
        <v>34</v>
      </c>
    </row>
    <row r="148" spans="1:8" x14ac:dyDescent="0.35">
      <c r="A148" s="28">
        <v>450</v>
      </c>
      <c r="B148" s="15">
        <v>4</v>
      </c>
      <c r="C148" s="14">
        <v>3</v>
      </c>
      <c r="D148" s="18" t="s">
        <v>21</v>
      </c>
      <c r="E148" s="18" t="s">
        <v>16</v>
      </c>
      <c r="F148" s="22">
        <v>88</v>
      </c>
      <c r="G148" s="22">
        <v>88</v>
      </c>
      <c r="H148" s="36" t="s">
        <v>34</v>
      </c>
    </row>
    <row r="149" spans="1:8" x14ac:dyDescent="0.35">
      <c r="A149" s="26">
        <v>487</v>
      </c>
      <c r="B149" s="15">
        <v>4</v>
      </c>
      <c r="C149" s="16">
        <v>5</v>
      </c>
      <c r="D149" s="22" t="s">
        <v>12</v>
      </c>
      <c r="E149" s="5" t="s">
        <v>11</v>
      </c>
      <c r="F149" s="22">
        <v>0</v>
      </c>
    </row>
    <row r="150" spans="1:8" x14ac:dyDescent="0.35">
      <c r="A150" s="28">
        <v>488</v>
      </c>
      <c r="B150" s="15">
        <v>4</v>
      </c>
      <c r="C150" s="16">
        <v>5</v>
      </c>
      <c r="D150" s="18" t="s">
        <v>12</v>
      </c>
      <c r="E150" s="18" t="s">
        <v>15</v>
      </c>
      <c r="F150" s="22">
        <v>0</v>
      </c>
    </row>
    <row r="151" spans="1:8" x14ac:dyDescent="0.35">
      <c r="A151" s="26">
        <v>489</v>
      </c>
      <c r="B151" s="15">
        <v>4</v>
      </c>
      <c r="C151" s="16">
        <v>5</v>
      </c>
      <c r="D151" s="5" t="s">
        <v>12</v>
      </c>
      <c r="E151" s="5" t="s">
        <v>16</v>
      </c>
      <c r="F151" s="22">
        <v>0</v>
      </c>
    </row>
    <row r="152" spans="1:8" x14ac:dyDescent="0.35">
      <c r="A152" s="28">
        <v>490</v>
      </c>
      <c r="B152" s="15">
        <v>4</v>
      </c>
      <c r="C152" s="16">
        <v>5</v>
      </c>
      <c r="D152" s="18" t="s">
        <v>17</v>
      </c>
      <c r="E152" s="18" t="s">
        <v>11</v>
      </c>
      <c r="F152" s="22">
        <v>1</v>
      </c>
    </row>
    <row r="153" spans="1:8" x14ac:dyDescent="0.35">
      <c r="A153" s="26">
        <v>491</v>
      </c>
      <c r="B153" s="15">
        <v>4</v>
      </c>
      <c r="C153" s="16">
        <v>5</v>
      </c>
      <c r="D153" s="5" t="s">
        <v>17</v>
      </c>
      <c r="E153" s="5" t="s">
        <v>15</v>
      </c>
      <c r="F153" s="22">
        <v>88</v>
      </c>
    </row>
    <row r="154" spans="1:8" x14ac:dyDescent="0.35">
      <c r="A154" s="28">
        <v>492</v>
      </c>
      <c r="B154" s="15">
        <v>4</v>
      </c>
      <c r="C154" s="16">
        <v>5</v>
      </c>
      <c r="D154" s="18" t="s">
        <v>17</v>
      </c>
      <c r="E154" s="18" t="s">
        <v>16</v>
      </c>
      <c r="F154" s="22">
        <v>88</v>
      </c>
    </row>
    <row r="155" spans="1:8" x14ac:dyDescent="0.35">
      <c r="A155" s="26">
        <v>493</v>
      </c>
      <c r="B155" s="15">
        <v>4</v>
      </c>
      <c r="C155" s="16">
        <v>5</v>
      </c>
      <c r="D155" s="5" t="s">
        <v>18</v>
      </c>
      <c r="E155" s="5" t="s">
        <v>11</v>
      </c>
      <c r="F155" s="22">
        <v>88</v>
      </c>
    </row>
    <row r="156" spans="1:8" x14ac:dyDescent="0.35">
      <c r="A156" s="28">
        <v>494</v>
      </c>
      <c r="B156" s="15">
        <v>4</v>
      </c>
      <c r="C156" s="16">
        <v>5</v>
      </c>
      <c r="D156" s="18" t="s">
        <v>18</v>
      </c>
      <c r="E156" s="18" t="s">
        <v>15</v>
      </c>
      <c r="F156" s="22">
        <v>0</v>
      </c>
    </row>
    <row r="157" spans="1:8" x14ac:dyDescent="0.35">
      <c r="A157" s="26">
        <v>495</v>
      </c>
      <c r="B157" s="15">
        <v>4</v>
      </c>
      <c r="C157" s="16">
        <v>5</v>
      </c>
      <c r="D157" s="5" t="s">
        <v>18</v>
      </c>
      <c r="E157" s="5" t="s">
        <v>16</v>
      </c>
      <c r="F157" s="22">
        <v>-1</v>
      </c>
    </row>
    <row r="158" spans="1:8" x14ac:dyDescent="0.35">
      <c r="A158" s="28">
        <v>496</v>
      </c>
      <c r="B158" s="15">
        <v>4</v>
      </c>
      <c r="C158" s="16">
        <v>5</v>
      </c>
      <c r="D158" s="18" t="s">
        <v>19</v>
      </c>
      <c r="E158" s="18" t="s">
        <v>11</v>
      </c>
      <c r="F158" s="22">
        <v>0</v>
      </c>
    </row>
    <row r="159" spans="1:8" x14ac:dyDescent="0.35">
      <c r="A159" s="26">
        <v>497</v>
      </c>
      <c r="B159" s="15">
        <v>4</v>
      </c>
      <c r="C159" s="16">
        <v>5</v>
      </c>
      <c r="D159" s="5" t="s">
        <v>19</v>
      </c>
      <c r="E159" s="5" t="s">
        <v>15</v>
      </c>
      <c r="F159" s="22">
        <v>0</v>
      </c>
    </row>
    <row r="160" spans="1:8" x14ac:dyDescent="0.35">
      <c r="A160" s="28">
        <v>498</v>
      </c>
      <c r="B160" s="15">
        <v>4</v>
      </c>
      <c r="C160" s="16">
        <v>5</v>
      </c>
      <c r="D160" s="18" t="s">
        <v>19</v>
      </c>
      <c r="E160" s="18" t="s">
        <v>16</v>
      </c>
      <c r="F160" s="22">
        <v>-1</v>
      </c>
    </row>
    <row r="161" spans="1:6" x14ac:dyDescent="0.35">
      <c r="A161" s="26">
        <v>499</v>
      </c>
      <c r="B161" s="15">
        <v>4</v>
      </c>
      <c r="C161" s="16">
        <v>5</v>
      </c>
      <c r="D161" s="5" t="s">
        <v>20</v>
      </c>
      <c r="E161" s="5" t="s">
        <v>11</v>
      </c>
      <c r="F161" s="22">
        <v>-1</v>
      </c>
    </row>
    <row r="162" spans="1:6" x14ac:dyDescent="0.35">
      <c r="A162" s="28">
        <v>500</v>
      </c>
      <c r="B162" s="15">
        <v>4</v>
      </c>
      <c r="C162" s="16">
        <v>5</v>
      </c>
      <c r="D162" s="18" t="s">
        <v>20</v>
      </c>
      <c r="E162" s="18" t="s">
        <v>15</v>
      </c>
      <c r="F162" s="22">
        <v>0</v>
      </c>
    </row>
    <row r="163" spans="1:6" x14ac:dyDescent="0.35">
      <c r="A163" s="26">
        <v>501</v>
      </c>
      <c r="B163" s="15">
        <v>4</v>
      </c>
      <c r="C163" s="16">
        <v>5</v>
      </c>
      <c r="D163" s="5" t="s">
        <v>20</v>
      </c>
      <c r="E163" s="5" t="s">
        <v>16</v>
      </c>
      <c r="F163" s="22">
        <v>0</v>
      </c>
    </row>
    <row r="164" spans="1:6" x14ac:dyDescent="0.35">
      <c r="A164" s="28">
        <v>502</v>
      </c>
      <c r="B164" s="15">
        <v>4</v>
      </c>
      <c r="C164" s="16">
        <v>5</v>
      </c>
      <c r="D164" s="18" t="s">
        <v>21</v>
      </c>
      <c r="E164" s="18" t="s">
        <v>11</v>
      </c>
      <c r="F164" s="22">
        <v>-1</v>
      </c>
    </row>
    <row r="165" spans="1:6" x14ac:dyDescent="0.35">
      <c r="A165" s="26">
        <v>503</v>
      </c>
      <c r="B165" s="15">
        <v>4</v>
      </c>
      <c r="C165" s="16">
        <v>5</v>
      </c>
      <c r="D165" s="5" t="s">
        <v>21</v>
      </c>
      <c r="E165" s="5" t="s">
        <v>15</v>
      </c>
      <c r="F165" s="22">
        <v>0</v>
      </c>
    </row>
    <row r="166" spans="1:6" x14ac:dyDescent="0.35">
      <c r="A166" s="28">
        <v>504</v>
      </c>
      <c r="B166" s="15">
        <v>4</v>
      </c>
      <c r="C166" s="16">
        <v>5</v>
      </c>
      <c r="D166" s="18" t="s">
        <v>21</v>
      </c>
      <c r="E166" s="18" t="s">
        <v>16</v>
      </c>
      <c r="F166" s="22">
        <v>88</v>
      </c>
    </row>
    <row r="167" spans="1:6" x14ac:dyDescent="0.35">
      <c r="A167" s="26">
        <v>505</v>
      </c>
      <c r="B167" s="15">
        <v>4</v>
      </c>
      <c r="C167" s="17">
        <v>6</v>
      </c>
      <c r="D167" s="22" t="s">
        <v>12</v>
      </c>
      <c r="E167" s="5" t="s">
        <v>11</v>
      </c>
      <c r="F167" s="22">
        <v>-1</v>
      </c>
    </row>
    <row r="168" spans="1:6" x14ac:dyDescent="0.35">
      <c r="A168" s="28">
        <v>506</v>
      </c>
      <c r="B168" s="15">
        <v>4</v>
      </c>
      <c r="C168" s="17">
        <v>6</v>
      </c>
      <c r="D168" s="18" t="s">
        <v>12</v>
      </c>
      <c r="E168" s="18" t="s">
        <v>15</v>
      </c>
      <c r="F168" s="22">
        <v>0</v>
      </c>
    </row>
    <row r="169" spans="1:6" x14ac:dyDescent="0.35">
      <c r="A169" s="26">
        <v>507</v>
      </c>
      <c r="B169" s="15">
        <v>4</v>
      </c>
      <c r="C169" s="17">
        <v>6</v>
      </c>
      <c r="D169" s="5" t="s">
        <v>12</v>
      </c>
      <c r="E169" s="5" t="s">
        <v>16</v>
      </c>
      <c r="F169" s="22">
        <v>0</v>
      </c>
    </row>
    <row r="170" spans="1:6" x14ac:dyDescent="0.35">
      <c r="A170" s="28">
        <v>508</v>
      </c>
      <c r="B170" s="15">
        <v>4</v>
      </c>
      <c r="C170" s="17">
        <v>6</v>
      </c>
      <c r="D170" s="18" t="s">
        <v>17</v>
      </c>
      <c r="E170" s="18" t="s">
        <v>11</v>
      </c>
      <c r="F170" s="22">
        <v>-1</v>
      </c>
    </row>
    <row r="171" spans="1:6" x14ac:dyDescent="0.35">
      <c r="A171" s="26">
        <v>509</v>
      </c>
      <c r="B171" s="15">
        <v>4</v>
      </c>
      <c r="C171" s="17">
        <v>6</v>
      </c>
      <c r="D171" s="5" t="s">
        <v>17</v>
      </c>
      <c r="E171" s="5" t="s">
        <v>15</v>
      </c>
      <c r="F171" s="22">
        <v>88</v>
      </c>
    </row>
    <row r="172" spans="1:6" x14ac:dyDescent="0.35">
      <c r="A172" s="28">
        <v>510</v>
      </c>
      <c r="B172" s="15">
        <v>4</v>
      </c>
      <c r="C172" s="17">
        <v>6</v>
      </c>
      <c r="D172" s="18" t="s">
        <v>17</v>
      </c>
      <c r="E172" s="18" t="s">
        <v>16</v>
      </c>
      <c r="F172" s="22">
        <v>88</v>
      </c>
    </row>
    <row r="173" spans="1:6" x14ac:dyDescent="0.35">
      <c r="A173" s="26">
        <v>511</v>
      </c>
      <c r="B173" s="15">
        <v>4</v>
      </c>
      <c r="C173" s="17">
        <v>6</v>
      </c>
      <c r="D173" s="5" t="s">
        <v>18</v>
      </c>
      <c r="E173" s="5" t="s">
        <v>11</v>
      </c>
      <c r="F173" s="22">
        <v>88</v>
      </c>
    </row>
    <row r="174" spans="1:6" x14ac:dyDescent="0.35">
      <c r="A174" s="28">
        <v>512</v>
      </c>
      <c r="B174" s="15">
        <v>4</v>
      </c>
      <c r="C174" s="17">
        <v>6</v>
      </c>
      <c r="D174" s="18" t="s">
        <v>18</v>
      </c>
      <c r="E174" s="18" t="s">
        <v>15</v>
      </c>
      <c r="F174" s="22">
        <v>0</v>
      </c>
    </row>
    <row r="175" spans="1:6" x14ac:dyDescent="0.35">
      <c r="A175" s="26">
        <v>513</v>
      </c>
      <c r="B175" s="15">
        <v>4</v>
      </c>
      <c r="C175" s="17">
        <v>6</v>
      </c>
      <c r="D175" s="5" t="s">
        <v>18</v>
      </c>
      <c r="E175" s="5" t="s">
        <v>16</v>
      </c>
      <c r="F175" s="22">
        <v>-1</v>
      </c>
    </row>
    <row r="176" spans="1:6" x14ac:dyDescent="0.35">
      <c r="A176" s="28">
        <v>514</v>
      </c>
      <c r="B176" s="15">
        <v>4</v>
      </c>
      <c r="C176" s="17">
        <v>6</v>
      </c>
      <c r="D176" s="18" t="s">
        <v>19</v>
      </c>
      <c r="E176" s="18" t="s">
        <v>11</v>
      </c>
      <c r="F176" s="22">
        <v>0</v>
      </c>
    </row>
    <row r="177" spans="1:6" x14ac:dyDescent="0.35">
      <c r="A177" s="26">
        <v>515</v>
      </c>
      <c r="B177" s="15">
        <v>4</v>
      </c>
      <c r="C177" s="17">
        <v>6</v>
      </c>
      <c r="D177" s="5" t="s">
        <v>19</v>
      </c>
      <c r="E177" s="5" t="s">
        <v>15</v>
      </c>
      <c r="F177" s="22">
        <v>0</v>
      </c>
    </row>
    <row r="178" spans="1:6" x14ac:dyDescent="0.35">
      <c r="A178" s="28">
        <v>516</v>
      </c>
      <c r="B178" s="15">
        <v>4</v>
      </c>
      <c r="C178" s="17">
        <v>6</v>
      </c>
      <c r="D178" s="18" t="s">
        <v>19</v>
      </c>
      <c r="E178" s="18" t="s">
        <v>16</v>
      </c>
      <c r="F178" s="22">
        <v>-1</v>
      </c>
    </row>
    <row r="179" spans="1:6" x14ac:dyDescent="0.35">
      <c r="A179" s="26">
        <v>517</v>
      </c>
      <c r="B179" s="15">
        <v>4</v>
      </c>
      <c r="C179" s="17">
        <v>6</v>
      </c>
      <c r="D179" s="5" t="s">
        <v>20</v>
      </c>
      <c r="E179" s="5" t="s">
        <v>11</v>
      </c>
      <c r="F179" s="22">
        <v>0</v>
      </c>
    </row>
    <row r="180" spans="1:6" x14ac:dyDescent="0.35">
      <c r="A180" s="28">
        <v>518</v>
      </c>
      <c r="B180" s="15">
        <v>4</v>
      </c>
      <c r="C180" s="17">
        <v>6</v>
      </c>
      <c r="D180" s="18" t="s">
        <v>20</v>
      </c>
      <c r="E180" s="18" t="s">
        <v>15</v>
      </c>
      <c r="F180" s="22">
        <v>0</v>
      </c>
    </row>
    <row r="181" spans="1:6" x14ac:dyDescent="0.35">
      <c r="A181" s="26">
        <v>519</v>
      </c>
      <c r="B181" s="15">
        <v>4</v>
      </c>
      <c r="C181" s="17">
        <v>6</v>
      </c>
      <c r="D181" s="5" t="s">
        <v>20</v>
      </c>
      <c r="E181" s="5" t="s">
        <v>16</v>
      </c>
      <c r="F181" s="22">
        <v>0</v>
      </c>
    </row>
    <row r="182" spans="1:6" x14ac:dyDescent="0.35">
      <c r="A182" s="28">
        <v>520</v>
      </c>
      <c r="B182" s="15">
        <v>4</v>
      </c>
      <c r="C182" s="17">
        <v>6</v>
      </c>
      <c r="D182" s="18" t="s">
        <v>21</v>
      </c>
      <c r="E182" s="18" t="s">
        <v>11</v>
      </c>
      <c r="F182" s="22">
        <v>0</v>
      </c>
    </row>
    <row r="183" spans="1:6" x14ac:dyDescent="0.35">
      <c r="A183" s="26">
        <v>521</v>
      </c>
      <c r="B183" s="15">
        <v>4</v>
      </c>
      <c r="C183" s="17">
        <v>6</v>
      </c>
      <c r="D183" s="5" t="s">
        <v>21</v>
      </c>
      <c r="E183" s="5" t="s">
        <v>15</v>
      </c>
      <c r="F183" s="22">
        <v>0</v>
      </c>
    </row>
    <row r="184" spans="1:6" x14ac:dyDescent="0.35">
      <c r="A184" s="28">
        <v>522</v>
      </c>
      <c r="B184" s="15">
        <v>4</v>
      </c>
      <c r="C184" s="17">
        <v>6</v>
      </c>
      <c r="D184" s="18" t="s">
        <v>21</v>
      </c>
      <c r="E184" s="18" t="s">
        <v>16</v>
      </c>
      <c r="F184" s="22">
        <v>88</v>
      </c>
    </row>
  </sheetData>
  <mergeCells count="12">
    <mergeCell ref="J63:AB64"/>
    <mergeCell ref="AD63:AV64"/>
    <mergeCell ref="K73:P73"/>
    <mergeCell ref="AE73:AJ73"/>
    <mergeCell ref="J1:AB2"/>
    <mergeCell ref="K13:P13"/>
    <mergeCell ref="AD1:AV2"/>
    <mergeCell ref="AE13:AJ13"/>
    <mergeCell ref="J31:AB32"/>
    <mergeCell ref="K44:P44"/>
    <mergeCell ref="AD31:AV32"/>
    <mergeCell ref="AE44:AJ44"/>
  </mergeCells>
  <pageMargins left="0.7" right="0.7" top="0.75" bottom="0.75" header="0.3" footer="0.3"/>
  <pageSetup paperSize="9" orientation="portrait" r:id="rId7"/>
  <drawing r:id="rId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F3703-F1F1-4E28-BD72-5083A42EB75B}">
  <dimension ref="A1:AW184"/>
  <sheetViews>
    <sheetView zoomScale="60" zoomScaleNormal="60" workbookViewId="0">
      <selection activeCell="AD15" sqref="AD15:AI19"/>
    </sheetView>
  </sheetViews>
  <sheetFormatPr defaultRowHeight="14.5" x14ac:dyDescent="0.35"/>
  <cols>
    <col min="7" max="7" width="11.1796875" bestFit="1" customWidth="1"/>
    <col min="9" max="9" width="16" bestFit="1" customWidth="1"/>
    <col min="10" max="10" width="16.7265625" customWidth="1"/>
    <col min="11" max="14" width="5" bestFit="1" customWidth="1"/>
    <col min="15" max="15" width="11.54296875" bestFit="1" customWidth="1"/>
    <col min="29" max="29" width="16" bestFit="1" customWidth="1"/>
    <col min="30" max="30" width="16.7265625" customWidth="1"/>
    <col min="31" max="34" width="5" bestFit="1" customWidth="1"/>
    <col min="35" max="36" width="11.54296875" bestFit="1" customWidth="1"/>
    <col min="49" max="49" width="10.81640625" bestFit="1" customWidth="1"/>
  </cols>
  <sheetData>
    <row r="1" spans="1:49" x14ac:dyDescent="0.35">
      <c r="I1" s="93" t="s">
        <v>35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50"/>
      <c r="AC1" s="93" t="s">
        <v>37</v>
      </c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</row>
    <row r="2" spans="1:49" ht="15" thickBot="1" x14ac:dyDescent="0.4">
      <c r="A2" s="23" t="s">
        <v>22</v>
      </c>
      <c r="B2" s="23" t="s">
        <v>13</v>
      </c>
      <c r="C2" s="23" t="s">
        <v>14</v>
      </c>
      <c r="D2" s="24" t="s">
        <v>1</v>
      </c>
      <c r="E2" s="24" t="s">
        <v>2</v>
      </c>
      <c r="F2" s="32" t="s">
        <v>24</v>
      </c>
      <c r="G2" s="24" t="s">
        <v>38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51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W2">
        <v>651651651</v>
      </c>
    </row>
    <row r="3" spans="1:49" x14ac:dyDescent="0.35">
      <c r="A3" s="26">
        <v>55</v>
      </c>
      <c r="B3" s="16">
        <v>5</v>
      </c>
      <c r="C3" s="12">
        <v>1</v>
      </c>
      <c r="D3" s="22" t="s">
        <v>12</v>
      </c>
      <c r="E3" s="5" t="s">
        <v>11</v>
      </c>
      <c r="F3" s="22">
        <f>SUM(G3*-1)</f>
        <v>1</v>
      </c>
      <c r="G3" s="22">
        <v>-1</v>
      </c>
    </row>
    <row r="4" spans="1:49" x14ac:dyDescent="0.35">
      <c r="A4" s="28">
        <v>56</v>
      </c>
      <c r="B4" s="16">
        <v>5</v>
      </c>
      <c r="C4" s="12">
        <v>1</v>
      </c>
      <c r="D4" s="18" t="s">
        <v>12</v>
      </c>
      <c r="E4" s="18" t="s">
        <v>15</v>
      </c>
      <c r="F4" s="22">
        <f t="shared" ref="F4:F67" si="0">SUM(G4*-1)</f>
        <v>0</v>
      </c>
      <c r="G4" s="22">
        <v>0</v>
      </c>
      <c r="I4" s="33" t="s">
        <v>31</v>
      </c>
      <c r="J4" s="33" t="s">
        <v>32</v>
      </c>
      <c r="AC4" s="33" t="s">
        <v>31</v>
      </c>
      <c r="AD4" s="33" t="s">
        <v>32</v>
      </c>
    </row>
    <row r="5" spans="1:49" x14ac:dyDescent="0.35">
      <c r="A5" s="26">
        <v>57</v>
      </c>
      <c r="B5" s="16">
        <v>5</v>
      </c>
      <c r="C5" s="12">
        <v>1</v>
      </c>
      <c r="D5" s="5" t="s">
        <v>12</v>
      </c>
      <c r="E5" s="5" t="s">
        <v>16</v>
      </c>
      <c r="F5" s="22">
        <f t="shared" si="0"/>
        <v>2</v>
      </c>
      <c r="G5" s="22">
        <v>-2</v>
      </c>
      <c r="I5" s="33" t="s">
        <v>29</v>
      </c>
      <c r="J5">
        <v>-1</v>
      </c>
      <c r="K5">
        <v>0</v>
      </c>
      <c r="L5">
        <v>1</v>
      </c>
      <c r="M5">
        <v>2</v>
      </c>
      <c r="N5">
        <v>88</v>
      </c>
      <c r="O5" t="s">
        <v>30</v>
      </c>
      <c r="AC5" s="33" t="s">
        <v>29</v>
      </c>
      <c r="AD5">
        <v>-1</v>
      </c>
      <c r="AE5">
        <v>0</v>
      </c>
      <c r="AF5">
        <v>1</v>
      </c>
      <c r="AG5">
        <v>2</v>
      </c>
      <c r="AH5">
        <v>88</v>
      </c>
      <c r="AI5" t="s">
        <v>30</v>
      </c>
    </row>
    <row r="6" spans="1:49" x14ac:dyDescent="0.35">
      <c r="A6" s="28">
        <v>58</v>
      </c>
      <c r="B6" s="16">
        <v>5</v>
      </c>
      <c r="C6" s="12">
        <v>1</v>
      </c>
      <c r="D6" s="18" t="s">
        <v>17</v>
      </c>
      <c r="E6" s="18" t="s">
        <v>11</v>
      </c>
      <c r="F6" s="22">
        <f t="shared" si="0"/>
        <v>1</v>
      </c>
      <c r="G6" s="22">
        <v>-1</v>
      </c>
      <c r="I6" s="34">
        <v>1</v>
      </c>
      <c r="K6">
        <v>4</v>
      </c>
      <c r="L6">
        <v>5</v>
      </c>
      <c r="M6">
        <v>5</v>
      </c>
      <c r="N6">
        <v>4</v>
      </c>
      <c r="O6">
        <v>18</v>
      </c>
      <c r="AC6" s="34">
        <v>1</v>
      </c>
      <c r="AE6">
        <v>2</v>
      </c>
      <c r="AF6">
        <v>7</v>
      </c>
      <c r="AG6">
        <v>4</v>
      </c>
      <c r="AH6">
        <v>5</v>
      </c>
      <c r="AI6">
        <v>18</v>
      </c>
    </row>
    <row r="7" spans="1:49" x14ac:dyDescent="0.35">
      <c r="A7" s="26">
        <v>59</v>
      </c>
      <c r="B7" s="16">
        <v>5</v>
      </c>
      <c r="C7" s="12">
        <v>1</v>
      </c>
      <c r="D7" s="5" t="s">
        <v>17</v>
      </c>
      <c r="E7" s="5" t="s">
        <v>15</v>
      </c>
      <c r="F7" s="22">
        <v>88</v>
      </c>
      <c r="G7" s="22">
        <v>88</v>
      </c>
      <c r="I7" s="34">
        <v>2</v>
      </c>
      <c r="J7">
        <v>1</v>
      </c>
      <c r="K7">
        <v>9</v>
      </c>
      <c r="L7">
        <v>4</v>
      </c>
      <c r="N7">
        <v>4</v>
      </c>
      <c r="O7">
        <v>18</v>
      </c>
      <c r="AC7" s="34">
        <v>2</v>
      </c>
      <c r="AD7">
        <v>2</v>
      </c>
      <c r="AE7">
        <v>4</v>
      </c>
      <c r="AF7">
        <v>5</v>
      </c>
      <c r="AG7">
        <v>3</v>
      </c>
      <c r="AH7">
        <v>4</v>
      </c>
      <c r="AI7">
        <v>18</v>
      </c>
    </row>
    <row r="8" spans="1:49" x14ac:dyDescent="0.35">
      <c r="A8" s="28">
        <v>60</v>
      </c>
      <c r="B8" s="16">
        <v>5</v>
      </c>
      <c r="C8" s="12">
        <v>1</v>
      </c>
      <c r="D8" s="18" t="s">
        <v>17</v>
      </c>
      <c r="E8" s="18" t="s">
        <v>16</v>
      </c>
      <c r="F8" s="22">
        <v>88</v>
      </c>
      <c r="G8" s="22">
        <v>88</v>
      </c>
      <c r="I8" s="34">
        <v>3</v>
      </c>
      <c r="J8">
        <v>1</v>
      </c>
      <c r="K8">
        <v>7</v>
      </c>
      <c r="L8">
        <v>6</v>
      </c>
      <c r="N8">
        <v>4</v>
      </c>
      <c r="O8">
        <v>18</v>
      </c>
      <c r="AC8" s="34">
        <v>3</v>
      </c>
      <c r="AD8">
        <v>3</v>
      </c>
      <c r="AE8">
        <v>6</v>
      </c>
      <c r="AF8">
        <v>4</v>
      </c>
      <c r="AH8">
        <v>5</v>
      </c>
      <c r="AI8">
        <v>18</v>
      </c>
    </row>
    <row r="9" spans="1:49" x14ac:dyDescent="0.35">
      <c r="A9" s="26">
        <v>61</v>
      </c>
      <c r="B9" s="16">
        <v>5</v>
      </c>
      <c r="C9" s="12">
        <v>1</v>
      </c>
      <c r="D9" s="5" t="s">
        <v>18</v>
      </c>
      <c r="E9" s="5" t="s">
        <v>11</v>
      </c>
      <c r="F9" s="22">
        <v>88</v>
      </c>
      <c r="G9" s="22">
        <v>88</v>
      </c>
      <c r="I9" s="34">
        <v>4</v>
      </c>
      <c r="J9">
        <v>1</v>
      </c>
      <c r="K9">
        <v>9</v>
      </c>
      <c r="L9">
        <v>3</v>
      </c>
      <c r="M9">
        <v>1</v>
      </c>
      <c r="N9">
        <v>4</v>
      </c>
      <c r="O9">
        <v>18</v>
      </c>
      <c r="AC9" s="34">
        <v>4</v>
      </c>
      <c r="AD9">
        <v>1</v>
      </c>
      <c r="AE9">
        <v>9</v>
      </c>
      <c r="AF9">
        <v>4</v>
      </c>
      <c r="AH9">
        <v>4</v>
      </c>
      <c r="AI9">
        <v>18</v>
      </c>
    </row>
    <row r="10" spans="1:49" x14ac:dyDescent="0.35">
      <c r="A10" s="28">
        <v>62</v>
      </c>
      <c r="B10" s="16">
        <v>5</v>
      </c>
      <c r="C10" s="12">
        <v>1</v>
      </c>
      <c r="D10" s="18" t="s">
        <v>18</v>
      </c>
      <c r="E10" s="18" t="s">
        <v>15</v>
      </c>
      <c r="F10" s="22">
        <f t="shared" si="0"/>
        <v>0</v>
      </c>
      <c r="G10" s="22">
        <v>0</v>
      </c>
      <c r="I10" s="34">
        <v>6</v>
      </c>
      <c r="J10">
        <v>2</v>
      </c>
      <c r="K10">
        <v>12</v>
      </c>
      <c r="N10">
        <v>4</v>
      </c>
      <c r="O10">
        <v>18</v>
      </c>
      <c r="AC10" s="34">
        <v>6</v>
      </c>
      <c r="AD10">
        <v>2</v>
      </c>
      <c r="AE10">
        <v>11</v>
      </c>
      <c r="AF10">
        <v>1</v>
      </c>
      <c r="AH10">
        <v>4</v>
      </c>
      <c r="AI10">
        <v>18</v>
      </c>
    </row>
    <row r="11" spans="1:49" x14ac:dyDescent="0.35">
      <c r="A11" s="26">
        <v>63</v>
      </c>
      <c r="B11" s="16">
        <v>5</v>
      </c>
      <c r="C11" s="12">
        <v>1</v>
      </c>
      <c r="D11" s="5" t="s">
        <v>18</v>
      </c>
      <c r="E11" s="5" t="s">
        <v>16</v>
      </c>
      <c r="F11" s="22">
        <f t="shared" si="0"/>
        <v>2</v>
      </c>
      <c r="G11" s="22">
        <v>-2</v>
      </c>
      <c r="I11" s="34" t="s">
        <v>30</v>
      </c>
      <c r="J11">
        <v>5</v>
      </c>
      <c r="K11">
        <v>41</v>
      </c>
      <c r="L11">
        <v>18</v>
      </c>
      <c r="M11">
        <v>6</v>
      </c>
      <c r="N11">
        <v>20</v>
      </c>
      <c r="O11">
        <v>90</v>
      </c>
      <c r="AC11" s="34" t="s">
        <v>30</v>
      </c>
      <c r="AD11">
        <v>8</v>
      </c>
      <c r="AE11">
        <v>32</v>
      </c>
      <c r="AF11">
        <v>21</v>
      </c>
      <c r="AG11">
        <v>7</v>
      </c>
      <c r="AH11">
        <v>22</v>
      </c>
      <c r="AI11">
        <v>90</v>
      </c>
    </row>
    <row r="12" spans="1:49" x14ac:dyDescent="0.35">
      <c r="A12" s="28">
        <v>64</v>
      </c>
      <c r="B12" s="16">
        <v>5</v>
      </c>
      <c r="C12" s="12">
        <v>1</v>
      </c>
      <c r="D12" s="18" t="s">
        <v>19</v>
      </c>
      <c r="E12" s="18" t="s">
        <v>11</v>
      </c>
      <c r="F12" s="22">
        <f t="shared" si="0"/>
        <v>2</v>
      </c>
      <c r="G12" s="22">
        <v>-2</v>
      </c>
      <c r="I12" s="34"/>
    </row>
    <row r="13" spans="1:49" x14ac:dyDescent="0.35">
      <c r="A13" s="26">
        <v>65</v>
      </c>
      <c r="B13" s="16">
        <v>5</v>
      </c>
      <c r="C13" s="12">
        <v>1</v>
      </c>
      <c r="D13" s="5" t="s">
        <v>19</v>
      </c>
      <c r="E13" s="5" t="s">
        <v>15</v>
      </c>
      <c r="F13" s="22">
        <f t="shared" si="0"/>
        <v>1</v>
      </c>
      <c r="G13" s="22">
        <v>-1</v>
      </c>
      <c r="I13" t="s">
        <v>0</v>
      </c>
      <c r="J13" s="89" t="s">
        <v>25</v>
      </c>
      <c r="K13" s="89"/>
      <c r="L13" s="89"/>
      <c r="M13" s="89"/>
      <c r="N13" s="89"/>
      <c r="O13" s="89"/>
      <c r="AC13" t="s">
        <v>0</v>
      </c>
      <c r="AD13" s="89" t="s">
        <v>25</v>
      </c>
      <c r="AE13" s="89"/>
      <c r="AF13" s="89"/>
      <c r="AG13" s="89"/>
      <c r="AH13" s="89"/>
      <c r="AI13" s="89"/>
    </row>
    <row r="14" spans="1:49" x14ac:dyDescent="0.35">
      <c r="A14" s="28">
        <v>66</v>
      </c>
      <c r="B14" s="16">
        <v>5</v>
      </c>
      <c r="C14" s="12">
        <v>1</v>
      </c>
      <c r="D14" s="18" t="s">
        <v>19</v>
      </c>
      <c r="E14" s="18" t="s">
        <v>16</v>
      </c>
      <c r="F14" s="22">
        <f t="shared" si="0"/>
        <v>1</v>
      </c>
      <c r="G14" s="22">
        <v>-1</v>
      </c>
      <c r="J14" s="70" t="s">
        <v>107</v>
      </c>
      <c r="K14" s="70" t="s">
        <v>108</v>
      </c>
      <c r="L14" s="71" t="s">
        <v>109</v>
      </c>
      <c r="M14" s="70" t="s">
        <v>120</v>
      </c>
      <c r="N14" s="70" t="s">
        <v>119</v>
      </c>
      <c r="O14" s="71" t="s">
        <v>112</v>
      </c>
      <c r="AD14" s="70" t="s">
        <v>107</v>
      </c>
      <c r="AE14" s="70" t="s">
        <v>108</v>
      </c>
      <c r="AF14" s="71" t="s">
        <v>109</v>
      </c>
      <c r="AG14" s="70" t="s">
        <v>120</v>
      </c>
      <c r="AH14" s="70" t="s">
        <v>119</v>
      </c>
      <c r="AI14" s="71" t="s">
        <v>112</v>
      </c>
    </row>
    <row r="15" spans="1:49" x14ac:dyDescent="0.35">
      <c r="A15" s="26">
        <v>67</v>
      </c>
      <c r="B15" s="16">
        <v>5</v>
      </c>
      <c r="C15" s="12">
        <v>1</v>
      </c>
      <c r="D15" s="5" t="s">
        <v>20</v>
      </c>
      <c r="E15" s="5" t="s">
        <v>11</v>
      </c>
      <c r="F15" s="22">
        <f t="shared" si="0"/>
        <v>2</v>
      </c>
      <c r="G15" s="22">
        <v>-2</v>
      </c>
      <c r="I15" t="s">
        <v>83</v>
      </c>
      <c r="J15" s="35">
        <v>0</v>
      </c>
      <c r="K15" s="35">
        <f>SUM((J6/18))*100</f>
        <v>0</v>
      </c>
      <c r="L15" s="35">
        <f t="shared" ref="L15:N15" si="1">SUM((K6/18))*100</f>
        <v>22.222222222222221</v>
      </c>
      <c r="M15" s="35">
        <f t="shared" si="1"/>
        <v>27.777777777777779</v>
      </c>
      <c r="N15" s="35">
        <f t="shared" si="1"/>
        <v>27.777777777777779</v>
      </c>
      <c r="O15" s="35">
        <f>SUM((N6/18))*100</f>
        <v>22.222222222222221</v>
      </c>
      <c r="AC15" t="s">
        <v>83</v>
      </c>
      <c r="AD15" s="35">
        <v>0</v>
      </c>
      <c r="AE15" s="35">
        <f>SUM((AD6/18)*100)</f>
        <v>0</v>
      </c>
      <c r="AF15" s="35">
        <f t="shared" ref="AF15:AI15" si="2">SUM((AE6/18)*100)</f>
        <v>11.111111111111111</v>
      </c>
      <c r="AG15" s="35">
        <f t="shared" si="2"/>
        <v>38.888888888888893</v>
      </c>
      <c r="AH15" s="35">
        <f t="shared" si="2"/>
        <v>22.222222222222221</v>
      </c>
      <c r="AI15" s="35">
        <f t="shared" si="2"/>
        <v>27.777777777777779</v>
      </c>
    </row>
    <row r="16" spans="1:49" x14ac:dyDescent="0.35">
      <c r="A16" s="28">
        <v>68</v>
      </c>
      <c r="B16" s="16">
        <v>5</v>
      </c>
      <c r="C16" s="12">
        <v>1</v>
      </c>
      <c r="D16" s="18" t="s">
        <v>20</v>
      </c>
      <c r="E16" s="18" t="s">
        <v>15</v>
      </c>
      <c r="F16" s="22">
        <f t="shared" si="0"/>
        <v>0</v>
      </c>
      <c r="G16" s="22">
        <v>0</v>
      </c>
      <c r="I16" t="s">
        <v>78</v>
      </c>
      <c r="J16" s="35">
        <v>0</v>
      </c>
      <c r="K16" s="35">
        <f t="shared" ref="K16:O16" si="3">SUM((J7/18))*100</f>
        <v>5.5555555555555554</v>
      </c>
      <c r="L16" s="35">
        <f t="shared" si="3"/>
        <v>50</v>
      </c>
      <c r="M16" s="35">
        <f t="shared" si="3"/>
        <v>22.222222222222221</v>
      </c>
      <c r="N16" s="35">
        <f t="shared" si="3"/>
        <v>0</v>
      </c>
      <c r="O16" s="35">
        <f t="shared" si="3"/>
        <v>22.222222222222221</v>
      </c>
      <c r="AC16" t="s">
        <v>78</v>
      </c>
      <c r="AD16" s="35">
        <v>0</v>
      </c>
      <c r="AE16" s="35">
        <f t="shared" ref="AE16:AI16" si="4">SUM((AD7/18)*100)</f>
        <v>11.111111111111111</v>
      </c>
      <c r="AF16" s="35">
        <f t="shared" si="4"/>
        <v>22.222222222222221</v>
      </c>
      <c r="AG16" s="35">
        <f t="shared" si="4"/>
        <v>27.777777777777779</v>
      </c>
      <c r="AH16" s="35">
        <f t="shared" si="4"/>
        <v>16.666666666666664</v>
      </c>
      <c r="AI16" s="35">
        <f t="shared" si="4"/>
        <v>22.222222222222221</v>
      </c>
    </row>
    <row r="17" spans="1:35" x14ac:dyDescent="0.35">
      <c r="A17" s="26">
        <v>69</v>
      </c>
      <c r="B17" s="16">
        <v>5</v>
      </c>
      <c r="C17" s="12">
        <v>1</v>
      </c>
      <c r="D17" s="5" t="s">
        <v>20</v>
      </c>
      <c r="E17" s="5" t="s">
        <v>16</v>
      </c>
      <c r="F17" s="22">
        <f t="shared" si="0"/>
        <v>2</v>
      </c>
      <c r="G17" s="22">
        <v>-2</v>
      </c>
      <c r="I17" t="s">
        <v>79</v>
      </c>
      <c r="J17" s="35">
        <v>0</v>
      </c>
      <c r="K17" s="35">
        <f t="shared" ref="K17:O17" si="5">SUM((J8/18))*100</f>
        <v>5.5555555555555554</v>
      </c>
      <c r="L17" s="35">
        <f t="shared" si="5"/>
        <v>38.888888888888893</v>
      </c>
      <c r="M17" s="35">
        <f t="shared" si="5"/>
        <v>33.333333333333329</v>
      </c>
      <c r="N17" s="35">
        <f t="shared" si="5"/>
        <v>0</v>
      </c>
      <c r="O17" s="35">
        <f t="shared" si="5"/>
        <v>22.222222222222221</v>
      </c>
      <c r="AC17" t="s">
        <v>79</v>
      </c>
      <c r="AD17" s="35">
        <v>0</v>
      </c>
      <c r="AE17" s="35">
        <f t="shared" ref="AE17:AI17" si="6">SUM((AD8/18)*100)</f>
        <v>16.666666666666664</v>
      </c>
      <c r="AF17" s="35">
        <f t="shared" si="6"/>
        <v>33.333333333333329</v>
      </c>
      <c r="AG17" s="35">
        <f t="shared" si="6"/>
        <v>22.222222222222221</v>
      </c>
      <c r="AH17" s="35">
        <f t="shared" si="6"/>
        <v>0</v>
      </c>
      <c r="AI17" s="35">
        <f t="shared" si="6"/>
        <v>27.777777777777779</v>
      </c>
    </row>
    <row r="18" spans="1:35" x14ac:dyDescent="0.35">
      <c r="A18" s="28">
        <v>70</v>
      </c>
      <c r="B18" s="16">
        <v>5</v>
      </c>
      <c r="C18" s="12">
        <v>1</v>
      </c>
      <c r="D18" s="18" t="s">
        <v>21</v>
      </c>
      <c r="E18" s="18" t="s">
        <v>11</v>
      </c>
      <c r="F18" s="22">
        <f t="shared" si="0"/>
        <v>1</v>
      </c>
      <c r="G18" s="22">
        <v>-1</v>
      </c>
      <c r="I18" t="s">
        <v>80</v>
      </c>
      <c r="J18" s="35">
        <v>0</v>
      </c>
      <c r="K18" s="35">
        <f t="shared" ref="K18:O18" si="7">SUM((J9/18))*100</f>
        <v>5.5555555555555554</v>
      </c>
      <c r="L18" s="35">
        <f t="shared" si="7"/>
        <v>50</v>
      </c>
      <c r="M18" s="35">
        <f>SUM((L9/18))*100</f>
        <v>16.666666666666664</v>
      </c>
      <c r="N18" s="35">
        <f t="shared" si="7"/>
        <v>5.5555555555555554</v>
      </c>
      <c r="O18" s="35">
        <f t="shared" si="7"/>
        <v>22.222222222222221</v>
      </c>
      <c r="AC18" t="s">
        <v>80</v>
      </c>
      <c r="AD18" s="35">
        <v>0</v>
      </c>
      <c r="AE18" s="35">
        <f t="shared" ref="AE18:AI18" si="8">SUM((AD9/18)*100)</f>
        <v>5.5555555555555554</v>
      </c>
      <c r="AF18" s="35">
        <f t="shared" si="8"/>
        <v>50</v>
      </c>
      <c r="AG18" s="35">
        <f t="shared" si="8"/>
        <v>22.222222222222221</v>
      </c>
      <c r="AH18" s="35">
        <f t="shared" si="8"/>
        <v>0</v>
      </c>
      <c r="AI18" s="35">
        <f t="shared" si="8"/>
        <v>22.222222222222221</v>
      </c>
    </row>
    <row r="19" spans="1:35" x14ac:dyDescent="0.35">
      <c r="A19" s="26">
        <v>71</v>
      </c>
      <c r="B19" s="16">
        <v>5</v>
      </c>
      <c r="C19" s="12">
        <v>1</v>
      </c>
      <c r="D19" s="5" t="s">
        <v>21</v>
      </c>
      <c r="E19" s="5" t="s">
        <v>15</v>
      </c>
      <c r="F19" s="22">
        <f t="shared" si="0"/>
        <v>0</v>
      </c>
      <c r="G19" s="22">
        <v>0</v>
      </c>
      <c r="I19" t="s">
        <v>98</v>
      </c>
      <c r="J19" s="35">
        <v>0</v>
      </c>
      <c r="K19" s="35">
        <f t="shared" ref="K19:O19" si="9">SUM((J10/18))*100</f>
        <v>11.111111111111111</v>
      </c>
      <c r="L19" s="35">
        <f t="shared" si="9"/>
        <v>66.666666666666657</v>
      </c>
      <c r="M19" s="35">
        <f t="shared" si="9"/>
        <v>0</v>
      </c>
      <c r="N19" s="35">
        <f t="shared" si="9"/>
        <v>0</v>
      </c>
      <c r="O19" s="35">
        <f t="shared" si="9"/>
        <v>22.222222222222221</v>
      </c>
      <c r="AC19" t="s">
        <v>98</v>
      </c>
      <c r="AD19" s="35">
        <v>0</v>
      </c>
      <c r="AE19" s="35">
        <f t="shared" ref="AE19:AH19" si="10">SUM((AD10/18)*100)</f>
        <v>11.111111111111111</v>
      </c>
      <c r="AF19" s="35">
        <f t="shared" si="10"/>
        <v>61.111111111111114</v>
      </c>
      <c r="AG19" s="35">
        <f t="shared" si="10"/>
        <v>5.5555555555555554</v>
      </c>
      <c r="AH19" s="35">
        <f t="shared" si="10"/>
        <v>0</v>
      </c>
      <c r="AI19" s="35">
        <f>SUM((AH10/18)*100)</f>
        <v>22.222222222222221</v>
      </c>
    </row>
    <row r="20" spans="1:35" x14ac:dyDescent="0.35">
      <c r="A20" s="28">
        <v>72</v>
      </c>
      <c r="B20" s="16">
        <v>5</v>
      </c>
      <c r="C20" s="12">
        <v>1</v>
      </c>
      <c r="D20" s="18" t="s">
        <v>21</v>
      </c>
      <c r="E20" s="18" t="s">
        <v>16</v>
      </c>
      <c r="F20" s="22">
        <v>88</v>
      </c>
      <c r="G20" s="22">
        <v>88</v>
      </c>
    </row>
    <row r="21" spans="1:35" x14ac:dyDescent="0.35">
      <c r="A21" s="26">
        <v>127</v>
      </c>
      <c r="B21" s="16">
        <v>5</v>
      </c>
      <c r="C21" s="13">
        <v>2</v>
      </c>
      <c r="D21" s="22" t="s">
        <v>12</v>
      </c>
      <c r="E21" s="5" t="s">
        <v>11</v>
      </c>
      <c r="F21" s="22">
        <f t="shared" si="0"/>
        <v>0</v>
      </c>
      <c r="G21" s="22">
        <v>0</v>
      </c>
    </row>
    <row r="22" spans="1:35" x14ac:dyDescent="0.35">
      <c r="A22" s="28">
        <v>128</v>
      </c>
      <c r="B22" s="16">
        <v>5</v>
      </c>
      <c r="C22" s="13">
        <v>2</v>
      </c>
      <c r="D22" s="18" t="s">
        <v>12</v>
      </c>
      <c r="E22" s="18" t="s">
        <v>15</v>
      </c>
      <c r="F22" s="22">
        <f t="shared" si="0"/>
        <v>0</v>
      </c>
      <c r="G22" s="22">
        <v>0</v>
      </c>
    </row>
    <row r="23" spans="1:35" x14ac:dyDescent="0.35">
      <c r="A23" s="26">
        <v>129</v>
      </c>
      <c r="B23" s="16">
        <v>5</v>
      </c>
      <c r="C23" s="13">
        <v>2</v>
      </c>
      <c r="D23" s="5" t="s">
        <v>12</v>
      </c>
      <c r="E23" s="5" t="s">
        <v>16</v>
      </c>
      <c r="F23" s="22">
        <f t="shared" si="0"/>
        <v>0</v>
      </c>
      <c r="G23" s="22">
        <v>0</v>
      </c>
    </row>
    <row r="24" spans="1:35" x14ac:dyDescent="0.35">
      <c r="A24" s="28">
        <v>130</v>
      </c>
      <c r="B24" s="16">
        <v>5</v>
      </c>
      <c r="C24" s="13">
        <v>2</v>
      </c>
      <c r="D24" s="18" t="s">
        <v>17</v>
      </c>
      <c r="E24" s="18" t="s">
        <v>11</v>
      </c>
      <c r="F24" s="22">
        <f t="shared" si="0"/>
        <v>0</v>
      </c>
      <c r="G24" s="22">
        <v>0</v>
      </c>
    </row>
    <row r="25" spans="1:35" x14ac:dyDescent="0.35">
      <c r="A25" s="26">
        <v>131</v>
      </c>
      <c r="B25" s="16">
        <v>5</v>
      </c>
      <c r="C25" s="13">
        <v>2</v>
      </c>
      <c r="D25" s="5" t="s">
        <v>17</v>
      </c>
      <c r="E25" s="5" t="s">
        <v>15</v>
      </c>
      <c r="F25" s="22">
        <v>88</v>
      </c>
      <c r="G25" s="22">
        <v>88</v>
      </c>
    </row>
    <row r="26" spans="1:35" x14ac:dyDescent="0.35">
      <c r="A26" s="28">
        <v>132</v>
      </c>
      <c r="B26" s="16">
        <v>5</v>
      </c>
      <c r="C26" s="13">
        <v>2</v>
      </c>
      <c r="D26" s="18" t="s">
        <v>17</v>
      </c>
      <c r="E26" s="18" t="s">
        <v>16</v>
      </c>
      <c r="F26" s="22">
        <v>88</v>
      </c>
      <c r="G26" s="22">
        <v>88</v>
      </c>
    </row>
    <row r="27" spans="1:35" x14ac:dyDescent="0.35">
      <c r="A27" s="26">
        <v>133</v>
      </c>
      <c r="B27" s="16">
        <v>5</v>
      </c>
      <c r="C27" s="13">
        <v>2</v>
      </c>
      <c r="D27" s="5" t="s">
        <v>18</v>
      </c>
      <c r="E27" s="5" t="s">
        <v>11</v>
      </c>
      <c r="F27" s="22">
        <v>88</v>
      </c>
      <c r="G27" s="22">
        <v>88</v>
      </c>
    </row>
    <row r="28" spans="1:35" x14ac:dyDescent="0.35">
      <c r="A28" s="28">
        <v>134</v>
      </c>
      <c r="B28" s="16">
        <v>5</v>
      </c>
      <c r="C28" s="13">
        <v>2</v>
      </c>
      <c r="D28" s="18" t="s">
        <v>18</v>
      </c>
      <c r="E28" s="18" t="s">
        <v>15</v>
      </c>
      <c r="F28" s="22">
        <f t="shared" si="0"/>
        <v>0</v>
      </c>
      <c r="G28" s="22">
        <v>0</v>
      </c>
    </row>
    <row r="29" spans="1:35" x14ac:dyDescent="0.35">
      <c r="A29" s="26">
        <v>135</v>
      </c>
      <c r="B29" s="16">
        <v>5</v>
      </c>
      <c r="C29" s="13">
        <v>2</v>
      </c>
      <c r="D29" s="5" t="s">
        <v>18</v>
      </c>
      <c r="E29" s="5" t="s">
        <v>16</v>
      </c>
      <c r="F29" s="22">
        <f t="shared" si="0"/>
        <v>1</v>
      </c>
      <c r="G29" s="22">
        <v>-1</v>
      </c>
    </row>
    <row r="30" spans="1:35" x14ac:dyDescent="0.35">
      <c r="A30" s="28">
        <v>136</v>
      </c>
      <c r="B30" s="16">
        <v>5</v>
      </c>
      <c r="C30" s="13">
        <v>2</v>
      </c>
      <c r="D30" s="18" t="s">
        <v>19</v>
      </c>
      <c r="E30" s="18" t="s">
        <v>11</v>
      </c>
      <c r="F30" s="22">
        <f t="shared" si="0"/>
        <v>0</v>
      </c>
      <c r="G30" s="22">
        <v>0</v>
      </c>
    </row>
    <row r="31" spans="1:35" x14ac:dyDescent="0.35">
      <c r="A31" s="26">
        <v>137</v>
      </c>
      <c r="B31" s="16">
        <v>5</v>
      </c>
      <c r="C31" s="13">
        <v>2</v>
      </c>
      <c r="D31" s="5" t="s">
        <v>19</v>
      </c>
      <c r="E31" s="5" t="s">
        <v>15</v>
      </c>
      <c r="F31" s="22">
        <f t="shared" si="0"/>
        <v>1</v>
      </c>
      <c r="G31" s="22">
        <v>-1</v>
      </c>
    </row>
    <row r="32" spans="1:35" x14ac:dyDescent="0.35">
      <c r="A32" s="28">
        <v>138</v>
      </c>
      <c r="B32" s="16">
        <v>5</v>
      </c>
      <c r="C32" s="13">
        <v>2</v>
      </c>
      <c r="D32" s="18" t="s">
        <v>19</v>
      </c>
      <c r="E32" s="18" t="s">
        <v>16</v>
      </c>
      <c r="F32" s="22">
        <f t="shared" si="0"/>
        <v>1</v>
      </c>
      <c r="G32" s="22">
        <v>-1</v>
      </c>
      <c r="J32" s="34"/>
    </row>
    <row r="33" spans="1:47" x14ac:dyDescent="0.35">
      <c r="A33" s="26">
        <v>139</v>
      </c>
      <c r="B33" s="16">
        <v>5</v>
      </c>
      <c r="C33" s="13">
        <v>2</v>
      </c>
      <c r="D33" s="5" t="s">
        <v>20</v>
      </c>
      <c r="E33" s="5" t="s">
        <v>11</v>
      </c>
      <c r="F33" s="22">
        <f t="shared" si="0"/>
        <v>0</v>
      </c>
      <c r="G33" s="22">
        <v>0</v>
      </c>
      <c r="I33" s="93" t="s">
        <v>62</v>
      </c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50"/>
      <c r="AC33" s="93" t="s">
        <v>63</v>
      </c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</row>
    <row r="34" spans="1:47" ht="15" thickBot="1" x14ac:dyDescent="0.4">
      <c r="A34" s="28">
        <v>140</v>
      </c>
      <c r="B34" s="16">
        <v>5</v>
      </c>
      <c r="C34" s="13">
        <v>2</v>
      </c>
      <c r="D34" s="18" t="s">
        <v>20</v>
      </c>
      <c r="E34" s="18" t="s">
        <v>15</v>
      </c>
      <c r="F34" s="22">
        <f t="shared" si="0"/>
        <v>0</v>
      </c>
      <c r="G34" s="22">
        <v>0</v>
      </c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51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</row>
    <row r="35" spans="1:47" ht="15" thickTop="1" x14ac:dyDescent="0.35">
      <c r="A35" s="26">
        <v>141</v>
      </c>
      <c r="B35" s="16">
        <v>5</v>
      </c>
      <c r="C35" s="13">
        <v>2</v>
      </c>
      <c r="D35" s="5" t="s">
        <v>20</v>
      </c>
      <c r="E35" s="5" t="s">
        <v>16</v>
      </c>
      <c r="F35" s="22">
        <f t="shared" si="0"/>
        <v>1</v>
      </c>
      <c r="G35" s="22">
        <v>-1</v>
      </c>
    </row>
    <row r="36" spans="1:47" x14ac:dyDescent="0.35">
      <c r="A36" s="28">
        <v>142</v>
      </c>
      <c r="B36" s="16">
        <v>5</v>
      </c>
      <c r="C36" s="13">
        <v>2</v>
      </c>
      <c r="D36" s="18" t="s">
        <v>21</v>
      </c>
      <c r="E36" s="18" t="s">
        <v>11</v>
      </c>
      <c r="F36" s="22">
        <f t="shared" si="0"/>
        <v>0</v>
      </c>
      <c r="G36" s="22">
        <v>0</v>
      </c>
      <c r="I36" s="33" t="s">
        <v>31</v>
      </c>
      <c r="J36" s="33" t="s">
        <v>32</v>
      </c>
      <c r="AC36" s="33" t="s">
        <v>31</v>
      </c>
      <c r="AD36" s="33" t="s">
        <v>32</v>
      </c>
    </row>
    <row r="37" spans="1:47" x14ac:dyDescent="0.35">
      <c r="A37" s="26">
        <v>143</v>
      </c>
      <c r="B37" s="16">
        <v>5</v>
      </c>
      <c r="C37" s="13">
        <v>2</v>
      </c>
      <c r="D37" s="5" t="s">
        <v>21</v>
      </c>
      <c r="E37" s="5" t="s">
        <v>15</v>
      </c>
      <c r="F37" s="22">
        <f t="shared" si="0"/>
        <v>-1</v>
      </c>
      <c r="G37" s="22">
        <v>1</v>
      </c>
      <c r="I37" s="33" t="s">
        <v>29</v>
      </c>
      <c r="J37">
        <v>-1</v>
      </c>
      <c r="K37">
        <v>0</v>
      </c>
      <c r="L37">
        <v>1</v>
      </c>
      <c r="M37">
        <v>2</v>
      </c>
      <c r="N37">
        <v>88</v>
      </c>
      <c r="O37" t="s">
        <v>30</v>
      </c>
      <c r="AC37" s="33" t="s">
        <v>29</v>
      </c>
      <c r="AD37">
        <v>-1</v>
      </c>
      <c r="AE37">
        <v>0</v>
      </c>
      <c r="AF37">
        <v>1</v>
      </c>
      <c r="AG37">
        <v>2</v>
      </c>
      <c r="AH37">
        <v>88</v>
      </c>
      <c r="AI37" t="s">
        <v>30</v>
      </c>
    </row>
    <row r="38" spans="1:47" x14ac:dyDescent="0.35">
      <c r="A38" s="28">
        <v>144</v>
      </c>
      <c r="B38" s="16">
        <v>5</v>
      </c>
      <c r="C38" s="13">
        <v>2</v>
      </c>
      <c r="D38" s="18" t="s">
        <v>21</v>
      </c>
      <c r="E38" s="18" t="s">
        <v>16</v>
      </c>
      <c r="F38" s="22">
        <v>88</v>
      </c>
      <c r="G38" s="22">
        <v>88</v>
      </c>
      <c r="I38" s="34" t="s">
        <v>12</v>
      </c>
      <c r="J38">
        <v>2</v>
      </c>
      <c r="K38">
        <v>8</v>
      </c>
      <c r="L38">
        <v>3</v>
      </c>
      <c r="M38">
        <v>2</v>
      </c>
      <c r="O38">
        <v>15</v>
      </c>
      <c r="AC38" s="34" t="s">
        <v>12</v>
      </c>
      <c r="AE38">
        <v>10</v>
      </c>
      <c r="AF38">
        <v>2</v>
      </c>
      <c r="AG38">
        <v>3</v>
      </c>
      <c r="AI38">
        <v>15</v>
      </c>
    </row>
    <row r="39" spans="1:47" x14ac:dyDescent="0.35">
      <c r="A39" s="26">
        <v>181</v>
      </c>
      <c r="B39" s="16">
        <v>5</v>
      </c>
      <c r="C39" s="14">
        <v>3</v>
      </c>
      <c r="D39" s="22" t="s">
        <v>12</v>
      </c>
      <c r="E39" s="5" t="s">
        <v>11</v>
      </c>
      <c r="F39" s="22">
        <f t="shared" si="0"/>
        <v>1</v>
      </c>
      <c r="G39" s="22">
        <v>-1</v>
      </c>
      <c r="I39" s="34" t="s">
        <v>17</v>
      </c>
      <c r="K39">
        <v>3</v>
      </c>
      <c r="L39">
        <v>2</v>
      </c>
      <c r="N39">
        <v>10</v>
      </c>
      <c r="O39">
        <v>15</v>
      </c>
      <c r="AC39" s="34" t="s">
        <v>17</v>
      </c>
      <c r="AD39">
        <v>3</v>
      </c>
      <c r="AH39">
        <v>12</v>
      </c>
      <c r="AI39">
        <v>15</v>
      </c>
    </row>
    <row r="40" spans="1:47" x14ac:dyDescent="0.35">
      <c r="A40" s="28">
        <v>182</v>
      </c>
      <c r="B40" s="16">
        <v>5</v>
      </c>
      <c r="C40" s="14">
        <v>3</v>
      </c>
      <c r="D40" s="18" t="s">
        <v>12</v>
      </c>
      <c r="E40" s="18" t="s">
        <v>15</v>
      </c>
      <c r="F40" s="22">
        <f t="shared" si="0"/>
        <v>0</v>
      </c>
      <c r="G40" s="22">
        <v>0</v>
      </c>
      <c r="I40" s="34" t="s">
        <v>18</v>
      </c>
      <c r="K40">
        <v>6</v>
      </c>
      <c r="L40">
        <v>3</v>
      </c>
      <c r="M40">
        <v>1</v>
      </c>
      <c r="N40">
        <v>5</v>
      </c>
      <c r="O40">
        <v>15</v>
      </c>
      <c r="AC40" s="34" t="s">
        <v>18</v>
      </c>
      <c r="AE40">
        <v>5</v>
      </c>
      <c r="AF40">
        <v>3</v>
      </c>
      <c r="AG40">
        <v>2</v>
      </c>
      <c r="AH40">
        <v>5</v>
      </c>
      <c r="AI40">
        <v>15</v>
      </c>
    </row>
    <row r="41" spans="1:47" x14ac:dyDescent="0.35">
      <c r="A41" s="26">
        <v>183</v>
      </c>
      <c r="B41" s="16">
        <v>5</v>
      </c>
      <c r="C41" s="14">
        <v>3</v>
      </c>
      <c r="D41" s="5" t="s">
        <v>12</v>
      </c>
      <c r="E41" s="5" t="s">
        <v>16</v>
      </c>
      <c r="F41" s="22">
        <f t="shared" si="0"/>
        <v>1</v>
      </c>
      <c r="G41" s="22">
        <v>-1</v>
      </c>
      <c r="I41" s="34" t="s">
        <v>19</v>
      </c>
      <c r="K41">
        <v>7</v>
      </c>
      <c r="L41">
        <v>7</v>
      </c>
      <c r="M41">
        <v>1</v>
      </c>
      <c r="O41">
        <v>15</v>
      </c>
      <c r="AC41" s="34" t="s">
        <v>19</v>
      </c>
      <c r="AE41">
        <v>6</v>
      </c>
      <c r="AF41">
        <v>9</v>
      </c>
      <c r="AI41">
        <v>15</v>
      </c>
    </row>
    <row r="42" spans="1:47" x14ac:dyDescent="0.35">
      <c r="A42" s="28">
        <v>184</v>
      </c>
      <c r="B42" s="16">
        <v>5</v>
      </c>
      <c r="C42" s="14">
        <v>3</v>
      </c>
      <c r="D42" s="18" t="s">
        <v>17</v>
      </c>
      <c r="E42" s="18" t="s">
        <v>11</v>
      </c>
      <c r="F42" s="22">
        <f t="shared" si="0"/>
        <v>0</v>
      </c>
      <c r="G42" s="22">
        <v>0</v>
      </c>
      <c r="I42" s="34" t="s">
        <v>20</v>
      </c>
      <c r="K42">
        <v>11</v>
      </c>
      <c r="L42">
        <v>2</v>
      </c>
      <c r="M42">
        <v>2</v>
      </c>
      <c r="O42">
        <v>15</v>
      </c>
      <c r="AC42" s="34" t="s">
        <v>20</v>
      </c>
      <c r="AD42">
        <v>3</v>
      </c>
      <c r="AE42">
        <v>6</v>
      </c>
      <c r="AF42">
        <v>4</v>
      </c>
      <c r="AG42">
        <v>2</v>
      </c>
      <c r="AI42">
        <v>15</v>
      </c>
    </row>
    <row r="43" spans="1:47" x14ac:dyDescent="0.35">
      <c r="A43" s="26">
        <v>185</v>
      </c>
      <c r="B43" s="16">
        <v>5</v>
      </c>
      <c r="C43" s="14">
        <v>3</v>
      </c>
      <c r="D43" s="5" t="s">
        <v>17</v>
      </c>
      <c r="E43" s="5" t="s">
        <v>15</v>
      </c>
      <c r="F43" s="22">
        <v>88</v>
      </c>
      <c r="G43" s="22">
        <v>88</v>
      </c>
      <c r="I43" s="34" t="s">
        <v>21</v>
      </c>
      <c r="J43">
        <v>3</v>
      </c>
      <c r="K43">
        <v>6</v>
      </c>
      <c r="L43">
        <v>1</v>
      </c>
      <c r="N43">
        <v>5</v>
      </c>
      <c r="O43">
        <v>15</v>
      </c>
      <c r="AC43" s="34" t="s">
        <v>21</v>
      </c>
      <c r="AD43">
        <v>2</v>
      </c>
      <c r="AE43">
        <v>5</v>
      </c>
      <c r="AF43">
        <v>3</v>
      </c>
      <c r="AH43">
        <v>5</v>
      </c>
      <c r="AI43">
        <v>15</v>
      </c>
    </row>
    <row r="44" spans="1:47" x14ac:dyDescent="0.35">
      <c r="A44" s="28">
        <v>186</v>
      </c>
      <c r="B44" s="16">
        <v>5</v>
      </c>
      <c r="C44" s="14">
        <v>3</v>
      </c>
      <c r="D44" s="18" t="s">
        <v>17</v>
      </c>
      <c r="E44" s="18" t="s">
        <v>16</v>
      </c>
      <c r="F44" s="22">
        <v>88</v>
      </c>
      <c r="G44" s="22">
        <v>88</v>
      </c>
      <c r="I44" s="34" t="s">
        <v>30</v>
      </c>
      <c r="J44">
        <v>5</v>
      </c>
      <c r="K44">
        <v>41</v>
      </c>
      <c r="L44">
        <v>18</v>
      </c>
      <c r="M44">
        <v>6</v>
      </c>
      <c r="N44">
        <v>20</v>
      </c>
      <c r="O44">
        <v>90</v>
      </c>
      <c r="AC44" s="34" t="s">
        <v>30</v>
      </c>
      <c r="AD44">
        <v>8</v>
      </c>
      <c r="AE44">
        <v>32</v>
      </c>
      <c r="AF44">
        <v>21</v>
      </c>
      <c r="AG44">
        <v>7</v>
      </c>
      <c r="AH44">
        <v>22</v>
      </c>
      <c r="AI44">
        <v>90</v>
      </c>
    </row>
    <row r="45" spans="1:47" x14ac:dyDescent="0.35">
      <c r="A45" s="26">
        <v>187</v>
      </c>
      <c r="B45" s="16">
        <v>5</v>
      </c>
      <c r="C45" s="14">
        <v>3</v>
      </c>
      <c r="D45" s="5" t="s">
        <v>18</v>
      </c>
      <c r="E45" s="5" t="s">
        <v>11</v>
      </c>
      <c r="F45" s="22">
        <v>88</v>
      </c>
      <c r="G45" s="22">
        <v>88</v>
      </c>
      <c r="I45" s="34" t="s">
        <v>1</v>
      </c>
      <c r="J45" s="89" t="s">
        <v>25</v>
      </c>
      <c r="K45" s="89"/>
      <c r="L45" s="89"/>
      <c r="M45" s="89"/>
      <c r="N45" s="89"/>
      <c r="O45" s="89"/>
    </row>
    <row r="46" spans="1:47" x14ac:dyDescent="0.35">
      <c r="A46" s="28">
        <v>188</v>
      </c>
      <c r="B46" s="16">
        <v>5</v>
      </c>
      <c r="C46" s="14">
        <v>3</v>
      </c>
      <c r="D46" s="18" t="s">
        <v>18</v>
      </c>
      <c r="E46" s="18" t="s">
        <v>15</v>
      </c>
      <c r="F46" s="22">
        <f t="shared" si="0"/>
        <v>0</v>
      </c>
      <c r="G46" s="22">
        <v>0</v>
      </c>
      <c r="J46">
        <v>-2</v>
      </c>
      <c r="K46">
        <v>-1</v>
      </c>
      <c r="L46">
        <v>0</v>
      </c>
      <c r="M46">
        <v>1</v>
      </c>
      <c r="N46">
        <v>2</v>
      </c>
      <c r="O46" t="s">
        <v>33</v>
      </c>
      <c r="AC46" s="34" t="s">
        <v>1</v>
      </c>
      <c r="AD46" s="89" t="s">
        <v>25</v>
      </c>
      <c r="AE46" s="89"/>
      <c r="AF46" s="89"/>
      <c r="AG46" s="89"/>
      <c r="AH46" s="89"/>
      <c r="AI46" s="89"/>
    </row>
    <row r="47" spans="1:47" x14ac:dyDescent="0.35">
      <c r="A47" s="26">
        <v>189</v>
      </c>
      <c r="B47" s="16">
        <v>5</v>
      </c>
      <c r="C47" s="14">
        <v>3</v>
      </c>
      <c r="D47" s="5" t="s">
        <v>18</v>
      </c>
      <c r="E47" s="5" t="s">
        <v>16</v>
      </c>
      <c r="F47" s="22">
        <f t="shared" si="0"/>
        <v>1</v>
      </c>
      <c r="G47" s="22">
        <v>-1</v>
      </c>
      <c r="I47" s="34" t="s">
        <v>56</v>
      </c>
      <c r="J47" s="35">
        <v>0</v>
      </c>
      <c r="K47" s="35">
        <f>SUM((J38/15))*100</f>
        <v>13.333333333333334</v>
      </c>
      <c r="L47" s="35">
        <f t="shared" ref="L47:O47" si="11">SUM((K38/15))*100</f>
        <v>53.333333333333336</v>
      </c>
      <c r="M47" s="35">
        <f t="shared" si="11"/>
        <v>20</v>
      </c>
      <c r="N47" s="35">
        <f t="shared" si="11"/>
        <v>13.333333333333334</v>
      </c>
      <c r="O47" s="35">
        <f t="shared" si="11"/>
        <v>0</v>
      </c>
      <c r="AD47">
        <v>-2</v>
      </c>
      <c r="AE47">
        <v>-1</v>
      </c>
      <c r="AF47">
        <v>0</v>
      </c>
      <c r="AG47">
        <v>1</v>
      </c>
      <c r="AH47">
        <v>2</v>
      </c>
      <c r="AI47" t="s">
        <v>33</v>
      </c>
    </row>
    <row r="48" spans="1:47" x14ac:dyDescent="0.35">
      <c r="A48" s="28">
        <v>190</v>
      </c>
      <c r="B48" s="16">
        <v>5</v>
      </c>
      <c r="C48" s="14">
        <v>3</v>
      </c>
      <c r="D48" s="18" t="s">
        <v>19</v>
      </c>
      <c r="E48" s="18" t="s">
        <v>11</v>
      </c>
      <c r="F48" s="22">
        <f t="shared" si="0"/>
        <v>0</v>
      </c>
      <c r="G48" s="22">
        <v>0</v>
      </c>
      <c r="I48" s="34" t="s">
        <v>57</v>
      </c>
      <c r="J48" s="35">
        <v>0</v>
      </c>
      <c r="K48" s="35">
        <f t="shared" ref="K48:O48" si="12">SUM((J39/15))*100</f>
        <v>0</v>
      </c>
      <c r="L48" s="35">
        <f t="shared" si="12"/>
        <v>20</v>
      </c>
      <c r="M48" s="35">
        <f t="shared" si="12"/>
        <v>13.333333333333334</v>
      </c>
      <c r="N48" s="35">
        <f t="shared" si="12"/>
        <v>0</v>
      </c>
      <c r="O48" s="35">
        <f t="shared" si="12"/>
        <v>66.666666666666657</v>
      </c>
      <c r="AC48" s="34" t="s">
        <v>56</v>
      </c>
      <c r="AD48" s="35">
        <v>0</v>
      </c>
      <c r="AE48" s="35">
        <f>SUM((AD38/15))*100</f>
        <v>0</v>
      </c>
      <c r="AF48" s="35">
        <f t="shared" ref="AF48:AI48" si="13">SUM((AE38/15))*100</f>
        <v>66.666666666666657</v>
      </c>
      <c r="AG48" s="35">
        <f t="shared" si="13"/>
        <v>13.333333333333334</v>
      </c>
      <c r="AH48" s="35">
        <f t="shared" si="13"/>
        <v>20</v>
      </c>
      <c r="AI48" s="35">
        <f t="shared" si="13"/>
        <v>0</v>
      </c>
    </row>
    <row r="49" spans="1:35" x14ac:dyDescent="0.35">
      <c r="A49" s="26">
        <v>191</v>
      </c>
      <c r="B49" s="16">
        <v>5</v>
      </c>
      <c r="C49" s="14">
        <v>3</v>
      </c>
      <c r="D49" s="5" t="s">
        <v>19</v>
      </c>
      <c r="E49" s="5" t="s">
        <v>15</v>
      </c>
      <c r="F49" s="22">
        <f t="shared" si="0"/>
        <v>1</v>
      </c>
      <c r="G49" s="22">
        <v>-1</v>
      </c>
      <c r="I49" s="34" t="s">
        <v>58</v>
      </c>
      <c r="J49" s="35">
        <v>0</v>
      </c>
      <c r="K49" s="35">
        <f t="shared" ref="K49:O49" si="14">SUM((J40/15))*100</f>
        <v>0</v>
      </c>
      <c r="L49" s="35">
        <f t="shared" si="14"/>
        <v>40</v>
      </c>
      <c r="M49" s="35">
        <f>SUM((L40/15))*100</f>
        <v>20</v>
      </c>
      <c r="N49" s="35">
        <f t="shared" si="14"/>
        <v>6.666666666666667</v>
      </c>
      <c r="O49" s="35">
        <f t="shared" si="14"/>
        <v>33.333333333333329</v>
      </c>
      <c r="AC49" s="34" t="s">
        <v>57</v>
      </c>
      <c r="AD49" s="35">
        <v>0</v>
      </c>
      <c r="AE49" s="35">
        <f>SUM((AD39/15))*100</f>
        <v>20</v>
      </c>
      <c r="AF49" s="35">
        <f t="shared" ref="AF49:AI49" si="15">SUM((AE39/15))*100</f>
        <v>0</v>
      </c>
      <c r="AG49" s="35">
        <f t="shared" si="15"/>
        <v>0</v>
      </c>
      <c r="AH49" s="35">
        <f t="shared" si="15"/>
        <v>0</v>
      </c>
      <c r="AI49" s="35">
        <f t="shared" si="15"/>
        <v>80</v>
      </c>
    </row>
    <row r="50" spans="1:35" x14ac:dyDescent="0.35">
      <c r="A50" s="28">
        <v>192</v>
      </c>
      <c r="B50" s="16">
        <v>5</v>
      </c>
      <c r="C50" s="14">
        <v>3</v>
      </c>
      <c r="D50" s="18" t="s">
        <v>19</v>
      </c>
      <c r="E50" s="18" t="s">
        <v>16</v>
      </c>
      <c r="F50" s="22">
        <f t="shared" si="0"/>
        <v>1</v>
      </c>
      <c r="G50" s="22">
        <v>-1</v>
      </c>
      <c r="I50" s="34" t="s">
        <v>59</v>
      </c>
      <c r="J50" s="35">
        <v>0</v>
      </c>
      <c r="K50" s="35">
        <f t="shared" ref="K50:O50" si="16">SUM((J41/15))*100</f>
        <v>0</v>
      </c>
      <c r="L50" s="35">
        <f t="shared" si="16"/>
        <v>46.666666666666664</v>
      </c>
      <c r="M50" s="35">
        <f t="shared" si="16"/>
        <v>46.666666666666664</v>
      </c>
      <c r="N50" s="35">
        <f t="shared" si="16"/>
        <v>6.666666666666667</v>
      </c>
      <c r="O50" s="35">
        <f t="shared" si="16"/>
        <v>0</v>
      </c>
      <c r="AC50" s="34" t="s">
        <v>58</v>
      </c>
      <c r="AD50" s="35">
        <v>0</v>
      </c>
      <c r="AE50" s="35">
        <f t="shared" ref="AE50:AI50" si="17">SUM((AD40/15))*100</f>
        <v>0</v>
      </c>
      <c r="AF50" s="35">
        <f t="shared" si="17"/>
        <v>33.333333333333329</v>
      </c>
      <c r="AG50" s="35">
        <f t="shared" si="17"/>
        <v>20</v>
      </c>
      <c r="AH50" s="35">
        <f t="shared" si="17"/>
        <v>13.333333333333334</v>
      </c>
      <c r="AI50" s="35">
        <f t="shared" si="17"/>
        <v>33.333333333333329</v>
      </c>
    </row>
    <row r="51" spans="1:35" x14ac:dyDescent="0.35">
      <c r="A51" s="26">
        <v>193</v>
      </c>
      <c r="B51" s="16">
        <v>5</v>
      </c>
      <c r="C51" s="14">
        <v>3</v>
      </c>
      <c r="D51" s="5" t="s">
        <v>20</v>
      </c>
      <c r="E51" s="5" t="s">
        <v>11</v>
      </c>
      <c r="F51" s="22">
        <f t="shared" si="0"/>
        <v>0</v>
      </c>
      <c r="G51" s="22">
        <v>0</v>
      </c>
      <c r="I51" s="34" t="s">
        <v>60</v>
      </c>
      <c r="J51" s="35">
        <v>0</v>
      </c>
      <c r="K51" s="35">
        <f t="shared" ref="K51:O51" si="18">SUM((J42/15))*100</f>
        <v>0</v>
      </c>
      <c r="L51" s="35">
        <f t="shared" si="18"/>
        <v>73.333333333333329</v>
      </c>
      <c r="M51" s="35">
        <f t="shared" si="18"/>
        <v>13.333333333333334</v>
      </c>
      <c r="N51" s="35">
        <f t="shared" si="18"/>
        <v>13.333333333333334</v>
      </c>
      <c r="O51" s="35">
        <f t="shared" si="18"/>
        <v>0</v>
      </c>
      <c r="AC51" s="34" t="s">
        <v>59</v>
      </c>
      <c r="AD51" s="35">
        <v>0</v>
      </c>
      <c r="AE51" s="35">
        <f t="shared" ref="AE51:AI51" si="19">SUM((AD41/15))*100</f>
        <v>0</v>
      </c>
      <c r="AF51" s="35">
        <f t="shared" si="19"/>
        <v>40</v>
      </c>
      <c r="AG51" s="35">
        <f t="shared" si="19"/>
        <v>60</v>
      </c>
      <c r="AH51" s="35">
        <f t="shared" si="19"/>
        <v>0</v>
      </c>
      <c r="AI51" s="35">
        <f t="shared" si="19"/>
        <v>0</v>
      </c>
    </row>
    <row r="52" spans="1:35" x14ac:dyDescent="0.35">
      <c r="A52" s="28">
        <v>194</v>
      </c>
      <c r="B52" s="16">
        <v>5</v>
      </c>
      <c r="C52" s="14">
        <v>3</v>
      </c>
      <c r="D52" s="18" t="s">
        <v>20</v>
      </c>
      <c r="E52" s="18" t="s">
        <v>15</v>
      </c>
      <c r="F52" s="22">
        <f t="shared" si="0"/>
        <v>0</v>
      </c>
      <c r="G52" s="22">
        <v>0</v>
      </c>
      <c r="I52" s="34" t="s">
        <v>61</v>
      </c>
      <c r="J52" s="35">
        <v>0</v>
      </c>
      <c r="K52" s="35">
        <f t="shared" ref="K52:O52" si="20">SUM((J43/15))*100</f>
        <v>20</v>
      </c>
      <c r="L52" s="35">
        <f t="shared" si="20"/>
        <v>40</v>
      </c>
      <c r="M52" s="35">
        <f t="shared" si="20"/>
        <v>6.666666666666667</v>
      </c>
      <c r="N52" s="35">
        <f t="shared" si="20"/>
        <v>0</v>
      </c>
      <c r="O52" s="35">
        <f t="shared" si="20"/>
        <v>33.333333333333329</v>
      </c>
      <c r="AC52" s="34" t="s">
        <v>60</v>
      </c>
      <c r="AD52" s="35">
        <v>0</v>
      </c>
      <c r="AE52" s="35">
        <f t="shared" ref="AE52:AI52" si="21">SUM((AD42/15))*100</f>
        <v>20</v>
      </c>
      <c r="AF52" s="35">
        <f t="shared" si="21"/>
        <v>40</v>
      </c>
      <c r="AG52" s="35">
        <f t="shared" si="21"/>
        <v>26.666666666666668</v>
      </c>
      <c r="AH52" s="35">
        <f t="shared" si="21"/>
        <v>13.333333333333334</v>
      </c>
      <c r="AI52" s="35">
        <f t="shared" si="21"/>
        <v>0</v>
      </c>
    </row>
    <row r="53" spans="1:35" x14ac:dyDescent="0.35">
      <c r="A53" s="26">
        <v>195</v>
      </c>
      <c r="B53" s="16">
        <v>5</v>
      </c>
      <c r="C53" s="14">
        <v>3</v>
      </c>
      <c r="D53" s="5" t="s">
        <v>20</v>
      </c>
      <c r="E53" s="5" t="s">
        <v>16</v>
      </c>
      <c r="F53" s="22">
        <f t="shared" si="0"/>
        <v>1</v>
      </c>
      <c r="G53" s="22">
        <v>-1</v>
      </c>
      <c r="AC53" s="34" t="s">
        <v>61</v>
      </c>
      <c r="AD53" s="35">
        <v>0</v>
      </c>
      <c r="AE53" s="35">
        <f t="shared" ref="AE53:AI53" si="22">SUM((AD43/15))*100</f>
        <v>13.333333333333334</v>
      </c>
      <c r="AF53" s="35">
        <f t="shared" si="22"/>
        <v>33.333333333333329</v>
      </c>
      <c r="AG53" s="35">
        <f t="shared" si="22"/>
        <v>20</v>
      </c>
      <c r="AH53" s="35">
        <f t="shared" si="22"/>
        <v>0</v>
      </c>
      <c r="AI53" s="35">
        <f t="shared" si="22"/>
        <v>33.333333333333329</v>
      </c>
    </row>
    <row r="54" spans="1:35" x14ac:dyDescent="0.35">
      <c r="A54" s="28">
        <v>196</v>
      </c>
      <c r="B54" s="16">
        <v>5</v>
      </c>
      <c r="C54" s="14">
        <v>3</v>
      </c>
      <c r="D54" s="18" t="s">
        <v>21</v>
      </c>
      <c r="E54" s="18" t="s">
        <v>11</v>
      </c>
      <c r="F54" s="22">
        <f t="shared" si="0"/>
        <v>0</v>
      </c>
      <c r="G54" s="22">
        <v>0</v>
      </c>
    </row>
    <row r="55" spans="1:35" x14ac:dyDescent="0.35">
      <c r="A55" s="26">
        <v>197</v>
      </c>
      <c r="B55" s="16">
        <v>5</v>
      </c>
      <c r="C55" s="14">
        <v>3</v>
      </c>
      <c r="D55" s="5" t="s">
        <v>21</v>
      </c>
      <c r="E55" s="5" t="s">
        <v>15</v>
      </c>
      <c r="F55" s="22">
        <f t="shared" si="0"/>
        <v>-1</v>
      </c>
      <c r="G55" s="22">
        <v>1</v>
      </c>
    </row>
    <row r="56" spans="1:35" x14ac:dyDescent="0.35">
      <c r="A56" s="28">
        <v>198</v>
      </c>
      <c r="B56" s="16">
        <v>5</v>
      </c>
      <c r="C56" s="14">
        <v>3</v>
      </c>
      <c r="D56" s="18" t="s">
        <v>21</v>
      </c>
      <c r="E56" s="18" t="s">
        <v>16</v>
      </c>
      <c r="F56" s="22">
        <v>88</v>
      </c>
      <c r="G56" s="22">
        <v>88</v>
      </c>
    </row>
    <row r="57" spans="1:35" x14ac:dyDescent="0.35">
      <c r="A57" s="26">
        <v>217</v>
      </c>
      <c r="B57" s="16">
        <v>5</v>
      </c>
      <c r="C57" s="15">
        <v>4</v>
      </c>
      <c r="D57" s="22" t="s">
        <v>12</v>
      </c>
      <c r="E57" s="5" t="s">
        <v>11</v>
      </c>
      <c r="F57" s="22">
        <f t="shared" si="0"/>
        <v>0</v>
      </c>
      <c r="G57" s="22">
        <v>0</v>
      </c>
    </row>
    <row r="58" spans="1:35" x14ac:dyDescent="0.35">
      <c r="A58" s="28">
        <v>218</v>
      </c>
      <c r="B58" s="16">
        <v>5</v>
      </c>
      <c r="C58" s="15">
        <v>4</v>
      </c>
      <c r="D58" s="18" t="s">
        <v>12</v>
      </c>
      <c r="E58" s="18" t="s">
        <v>15</v>
      </c>
      <c r="F58" s="22">
        <f t="shared" si="0"/>
        <v>0</v>
      </c>
      <c r="G58" s="22">
        <v>0</v>
      </c>
    </row>
    <row r="59" spans="1:35" x14ac:dyDescent="0.35">
      <c r="A59" s="26">
        <v>219</v>
      </c>
      <c r="B59" s="16">
        <v>5</v>
      </c>
      <c r="C59" s="15">
        <v>4</v>
      </c>
      <c r="D59" s="5" t="s">
        <v>12</v>
      </c>
      <c r="E59" s="5" t="s">
        <v>16</v>
      </c>
      <c r="F59" s="22">
        <f t="shared" si="0"/>
        <v>2</v>
      </c>
      <c r="G59" s="22">
        <v>-2</v>
      </c>
    </row>
    <row r="60" spans="1:35" x14ac:dyDescent="0.35">
      <c r="A60" s="28">
        <v>220</v>
      </c>
      <c r="B60" s="16">
        <v>5</v>
      </c>
      <c r="C60" s="15">
        <v>4</v>
      </c>
      <c r="D60" s="18" t="s">
        <v>17</v>
      </c>
      <c r="E60" s="18" t="s">
        <v>11</v>
      </c>
      <c r="F60" s="22">
        <f t="shared" si="0"/>
        <v>1</v>
      </c>
      <c r="G60" s="22">
        <v>-1</v>
      </c>
    </row>
    <row r="61" spans="1:35" x14ac:dyDescent="0.35">
      <c r="A61" s="26">
        <v>221</v>
      </c>
      <c r="B61" s="16">
        <v>5</v>
      </c>
      <c r="C61" s="15">
        <v>4</v>
      </c>
      <c r="D61" s="5" t="s">
        <v>17</v>
      </c>
      <c r="E61" s="5" t="s">
        <v>15</v>
      </c>
      <c r="F61" s="22">
        <v>88</v>
      </c>
      <c r="G61" s="22">
        <v>88</v>
      </c>
    </row>
    <row r="62" spans="1:35" x14ac:dyDescent="0.35">
      <c r="A62" s="28">
        <v>222</v>
      </c>
      <c r="B62" s="16">
        <v>5</v>
      </c>
      <c r="C62" s="15">
        <v>4</v>
      </c>
      <c r="D62" s="18" t="s">
        <v>17</v>
      </c>
      <c r="E62" s="18" t="s">
        <v>16</v>
      </c>
      <c r="F62" s="22">
        <v>88</v>
      </c>
      <c r="G62" s="22">
        <v>88</v>
      </c>
    </row>
    <row r="63" spans="1:35" x14ac:dyDescent="0.35">
      <c r="A63" s="26">
        <v>223</v>
      </c>
      <c r="B63" s="16">
        <v>5</v>
      </c>
      <c r="C63" s="15">
        <v>4</v>
      </c>
      <c r="D63" s="5" t="s">
        <v>18</v>
      </c>
      <c r="E63" s="5" t="s">
        <v>11</v>
      </c>
      <c r="F63" s="22">
        <v>88</v>
      </c>
      <c r="G63" s="22">
        <v>88</v>
      </c>
    </row>
    <row r="64" spans="1:35" x14ac:dyDescent="0.35">
      <c r="A64" s="28">
        <v>224</v>
      </c>
      <c r="B64" s="16">
        <v>5</v>
      </c>
      <c r="C64" s="15">
        <v>4</v>
      </c>
      <c r="D64" s="18" t="s">
        <v>18</v>
      </c>
      <c r="E64" s="18" t="s">
        <v>15</v>
      </c>
      <c r="F64" s="22">
        <f t="shared" si="0"/>
        <v>0</v>
      </c>
      <c r="G64" s="22">
        <v>0</v>
      </c>
    </row>
    <row r="65" spans="1:47" x14ac:dyDescent="0.35">
      <c r="A65" s="26">
        <v>225</v>
      </c>
      <c r="B65" s="16">
        <v>5</v>
      </c>
      <c r="C65" s="15">
        <v>4</v>
      </c>
      <c r="D65" s="5" t="s">
        <v>18</v>
      </c>
      <c r="E65" s="5" t="s">
        <v>16</v>
      </c>
      <c r="F65" s="22">
        <f t="shared" si="0"/>
        <v>1</v>
      </c>
      <c r="G65" s="22">
        <v>-1</v>
      </c>
      <c r="I65" s="93" t="s">
        <v>64</v>
      </c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50"/>
      <c r="AC65" s="93" t="s">
        <v>64</v>
      </c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</row>
    <row r="66" spans="1:47" ht="15" thickBot="1" x14ac:dyDescent="0.4">
      <c r="A66" s="28">
        <v>226</v>
      </c>
      <c r="B66" s="16">
        <v>5</v>
      </c>
      <c r="C66" s="15">
        <v>4</v>
      </c>
      <c r="D66" s="18" t="s">
        <v>19</v>
      </c>
      <c r="E66" s="18" t="s">
        <v>11</v>
      </c>
      <c r="F66" s="22">
        <f t="shared" si="0"/>
        <v>0</v>
      </c>
      <c r="G66" s="22">
        <v>0</v>
      </c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51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</row>
    <row r="67" spans="1:47" ht="15" thickTop="1" x14ac:dyDescent="0.35">
      <c r="A67" s="26">
        <v>227</v>
      </c>
      <c r="B67" s="16">
        <v>5</v>
      </c>
      <c r="C67" s="15">
        <v>4</v>
      </c>
      <c r="D67" s="5" t="s">
        <v>19</v>
      </c>
      <c r="E67" s="5" t="s">
        <v>15</v>
      </c>
      <c r="F67" s="22">
        <f t="shared" si="0"/>
        <v>0</v>
      </c>
      <c r="G67" s="22">
        <v>0</v>
      </c>
    </row>
    <row r="68" spans="1:47" x14ac:dyDescent="0.35">
      <c r="A68" s="28">
        <v>228</v>
      </c>
      <c r="B68" s="16">
        <v>5</v>
      </c>
      <c r="C68" s="15">
        <v>4</v>
      </c>
      <c r="D68" s="18" t="s">
        <v>19</v>
      </c>
      <c r="E68" s="18" t="s">
        <v>16</v>
      </c>
      <c r="F68" s="22">
        <f t="shared" ref="F68:F73" si="23">SUM(G68*-1)</f>
        <v>1</v>
      </c>
      <c r="G68" s="22">
        <v>-1</v>
      </c>
      <c r="I68" s="33" t="s">
        <v>31</v>
      </c>
      <c r="J68" s="33" t="s">
        <v>32</v>
      </c>
      <c r="AC68" s="33" t="s">
        <v>31</v>
      </c>
      <c r="AD68" s="33" t="s">
        <v>32</v>
      </c>
    </row>
    <row r="69" spans="1:47" x14ac:dyDescent="0.35">
      <c r="A69" s="26">
        <v>229</v>
      </c>
      <c r="B69" s="16">
        <v>5</v>
      </c>
      <c r="C69" s="15">
        <v>4</v>
      </c>
      <c r="D69" s="5" t="s">
        <v>20</v>
      </c>
      <c r="E69" s="5" t="s">
        <v>11</v>
      </c>
      <c r="F69" s="22">
        <f t="shared" si="23"/>
        <v>0</v>
      </c>
      <c r="G69" s="22">
        <v>0</v>
      </c>
      <c r="I69" s="33" t="s">
        <v>29</v>
      </c>
      <c r="J69">
        <v>-1</v>
      </c>
      <c r="K69">
        <v>0</v>
      </c>
      <c r="L69">
        <v>1</v>
      </c>
      <c r="M69">
        <v>2</v>
      </c>
      <c r="N69">
        <v>88</v>
      </c>
      <c r="O69" t="s">
        <v>30</v>
      </c>
      <c r="AC69" s="33" t="s">
        <v>29</v>
      </c>
      <c r="AD69">
        <v>-1</v>
      </c>
      <c r="AE69">
        <v>0</v>
      </c>
      <c r="AF69">
        <v>1</v>
      </c>
      <c r="AG69">
        <v>2</v>
      </c>
      <c r="AH69">
        <v>88</v>
      </c>
      <c r="AI69" t="s">
        <v>30</v>
      </c>
    </row>
    <row r="70" spans="1:47" x14ac:dyDescent="0.35">
      <c r="A70" s="28">
        <v>230</v>
      </c>
      <c r="B70" s="16">
        <v>5</v>
      </c>
      <c r="C70" s="15">
        <v>4</v>
      </c>
      <c r="D70" s="18" t="s">
        <v>20</v>
      </c>
      <c r="E70" s="18" t="s">
        <v>15</v>
      </c>
      <c r="F70" s="22">
        <f t="shared" si="23"/>
        <v>0</v>
      </c>
      <c r="G70" s="22">
        <v>0</v>
      </c>
      <c r="I70" s="34" t="s">
        <v>11</v>
      </c>
      <c r="J70">
        <v>1</v>
      </c>
      <c r="K70">
        <v>17</v>
      </c>
      <c r="L70">
        <v>5</v>
      </c>
      <c r="M70">
        <v>2</v>
      </c>
      <c r="N70">
        <v>5</v>
      </c>
      <c r="O70">
        <v>30</v>
      </c>
      <c r="AC70" s="34" t="s">
        <v>11</v>
      </c>
      <c r="AD70">
        <v>3</v>
      </c>
      <c r="AE70">
        <v>10</v>
      </c>
      <c r="AF70">
        <v>8</v>
      </c>
      <c r="AG70">
        <v>2</v>
      </c>
      <c r="AH70">
        <v>7</v>
      </c>
      <c r="AI70">
        <v>30</v>
      </c>
    </row>
    <row r="71" spans="1:47" x14ac:dyDescent="0.35">
      <c r="A71" s="26">
        <v>231</v>
      </c>
      <c r="B71" s="16">
        <v>5</v>
      </c>
      <c r="C71" s="15">
        <v>4</v>
      </c>
      <c r="D71" s="5" t="s">
        <v>20</v>
      </c>
      <c r="E71" s="5" t="s">
        <v>16</v>
      </c>
      <c r="F71" s="22">
        <f t="shared" si="23"/>
        <v>0</v>
      </c>
      <c r="G71" s="22">
        <v>0</v>
      </c>
      <c r="I71" s="34" t="s">
        <v>15</v>
      </c>
      <c r="J71">
        <v>3</v>
      </c>
      <c r="K71">
        <v>19</v>
      </c>
      <c r="L71">
        <v>3</v>
      </c>
      <c r="N71">
        <v>5</v>
      </c>
      <c r="O71">
        <v>30</v>
      </c>
      <c r="AC71" s="34" t="s">
        <v>15</v>
      </c>
      <c r="AD71">
        <v>3</v>
      </c>
      <c r="AE71">
        <v>17</v>
      </c>
      <c r="AF71">
        <v>5</v>
      </c>
      <c r="AH71">
        <v>5</v>
      </c>
      <c r="AI71">
        <v>30</v>
      </c>
    </row>
    <row r="72" spans="1:47" x14ac:dyDescent="0.35">
      <c r="A72" s="28">
        <v>232</v>
      </c>
      <c r="B72" s="16">
        <v>5</v>
      </c>
      <c r="C72" s="15">
        <v>4</v>
      </c>
      <c r="D72" s="18" t="s">
        <v>21</v>
      </c>
      <c r="E72" s="18" t="s">
        <v>11</v>
      </c>
      <c r="F72" s="22">
        <f t="shared" si="23"/>
        <v>0</v>
      </c>
      <c r="G72" s="22">
        <v>0</v>
      </c>
      <c r="I72" s="34" t="s">
        <v>16</v>
      </c>
      <c r="J72">
        <v>1</v>
      </c>
      <c r="K72">
        <v>5</v>
      </c>
      <c r="L72">
        <v>10</v>
      </c>
      <c r="M72">
        <v>4</v>
      </c>
      <c r="N72">
        <v>10</v>
      </c>
      <c r="O72">
        <v>30</v>
      </c>
      <c r="AC72" s="34" t="s">
        <v>16</v>
      </c>
      <c r="AD72">
        <v>2</v>
      </c>
      <c r="AE72">
        <v>5</v>
      </c>
      <c r="AF72">
        <v>8</v>
      </c>
      <c r="AG72">
        <v>5</v>
      </c>
      <c r="AH72">
        <v>10</v>
      </c>
      <c r="AI72">
        <v>30</v>
      </c>
    </row>
    <row r="73" spans="1:47" x14ac:dyDescent="0.35">
      <c r="A73" s="26">
        <v>233</v>
      </c>
      <c r="B73" s="16">
        <v>5</v>
      </c>
      <c r="C73" s="15">
        <v>4</v>
      </c>
      <c r="D73" s="5" t="s">
        <v>21</v>
      </c>
      <c r="E73" s="5" t="s">
        <v>15</v>
      </c>
      <c r="F73" s="22">
        <f t="shared" si="23"/>
        <v>-1</v>
      </c>
      <c r="G73" s="22">
        <v>1</v>
      </c>
      <c r="I73" s="34" t="s">
        <v>30</v>
      </c>
      <c r="J73">
        <v>5</v>
      </c>
      <c r="K73">
        <v>41</v>
      </c>
      <c r="L73">
        <v>18</v>
      </c>
      <c r="M73">
        <v>6</v>
      </c>
      <c r="N73">
        <v>20</v>
      </c>
      <c r="O73">
        <v>90</v>
      </c>
      <c r="AC73" s="34" t="s">
        <v>30</v>
      </c>
      <c r="AD73">
        <v>8</v>
      </c>
      <c r="AE73">
        <v>32</v>
      </c>
      <c r="AF73">
        <v>21</v>
      </c>
      <c r="AG73">
        <v>7</v>
      </c>
      <c r="AH73">
        <v>22</v>
      </c>
      <c r="AI73">
        <v>90</v>
      </c>
    </row>
    <row r="74" spans="1:47" x14ac:dyDescent="0.35">
      <c r="A74" s="28">
        <v>234</v>
      </c>
      <c r="B74" s="16">
        <v>5</v>
      </c>
      <c r="C74" s="15">
        <v>4</v>
      </c>
      <c r="D74" s="18" t="s">
        <v>21</v>
      </c>
      <c r="E74" s="18" t="s">
        <v>16</v>
      </c>
      <c r="F74" s="22">
        <v>88</v>
      </c>
      <c r="G74" s="22">
        <v>88</v>
      </c>
    </row>
    <row r="75" spans="1:47" x14ac:dyDescent="0.35">
      <c r="A75" s="26">
        <v>253</v>
      </c>
      <c r="B75" s="16">
        <v>5</v>
      </c>
      <c r="C75" s="17">
        <v>6</v>
      </c>
      <c r="D75" s="22" t="s">
        <v>12</v>
      </c>
      <c r="E75" s="5" t="s">
        <v>11</v>
      </c>
      <c r="F75" s="22">
        <v>-1</v>
      </c>
      <c r="I75" s="34" t="s">
        <v>2</v>
      </c>
      <c r="J75" s="89" t="s">
        <v>25</v>
      </c>
      <c r="K75" s="89"/>
      <c r="L75" s="89"/>
      <c r="M75" s="89"/>
      <c r="N75" s="89"/>
      <c r="O75" s="89"/>
      <c r="AC75" s="34" t="s">
        <v>2</v>
      </c>
      <c r="AD75" s="89" t="s">
        <v>25</v>
      </c>
      <c r="AE75" s="89"/>
      <c r="AF75" s="89"/>
      <c r="AG75" s="89"/>
      <c r="AH75" s="89"/>
      <c r="AI75" s="89"/>
    </row>
    <row r="76" spans="1:47" x14ac:dyDescent="0.35">
      <c r="A76" s="28">
        <v>254</v>
      </c>
      <c r="B76" s="16">
        <v>5</v>
      </c>
      <c r="C76" s="17">
        <v>6</v>
      </c>
      <c r="D76" s="18" t="s">
        <v>12</v>
      </c>
      <c r="E76" s="18" t="s">
        <v>15</v>
      </c>
      <c r="F76" s="22">
        <v>0</v>
      </c>
      <c r="J76">
        <v>-2</v>
      </c>
      <c r="K76">
        <v>-1</v>
      </c>
      <c r="L76">
        <v>0</v>
      </c>
      <c r="M76">
        <v>1</v>
      </c>
      <c r="N76">
        <v>2</v>
      </c>
      <c r="O76" t="s">
        <v>33</v>
      </c>
      <c r="AD76">
        <v>-2</v>
      </c>
      <c r="AE76">
        <v>-1</v>
      </c>
      <c r="AF76">
        <v>0</v>
      </c>
      <c r="AG76">
        <v>1</v>
      </c>
      <c r="AH76">
        <v>2</v>
      </c>
      <c r="AI76" t="s">
        <v>33</v>
      </c>
    </row>
    <row r="77" spans="1:47" x14ac:dyDescent="0.35">
      <c r="A77" s="26">
        <v>255</v>
      </c>
      <c r="B77" s="16">
        <v>5</v>
      </c>
      <c r="C77" s="17">
        <v>6</v>
      </c>
      <c r="D77" s="5" t="s">
        <v>12</v>
      </c>
      <c r="E77" s="5" t="s">
        <v>16</v>
      </c>
      <c r="F77" s="22">
        <v>-1</v>
      </c>
      <c r="I77" s="34" t="s">
        <v>11</v>
      </c>
      <c r="J77" s="35">
        <v>0</v>
      </c>
      <c r="K77" s="35">
        <f t="shared" ref="K77:O78" si="24">SUM((J70/30))*100</f>
        <v>3.3333333333333335</v>
      </c>
      <c r="L77" s="35">
        <f t="shared" si="24"/>
        <v>56.666666666666664</v>
      </c>
      <c r="M77" s="35">
        <f t="shared" si="24"/>
        <v>16.666666666666664</v>
      </c>
      <c r="N77" s="35">
        <f t="shared" si="24"/>
        <v>6.666666666666667</v>
      </c>
      <c r="O77" s="35">
        <f t="shared" si="24"/>
        <v>16.666666666666664</v>
      </c>
      <c r="AC77" s="34" t="s">
        <v>11</v>
      </c>
      <c r="AD77" s="35">
        <v>0</v>
      </c>
      <c r="AE77" s="35">
        <f t="shared" ref="AE77:AI78" si="25">SUM((AD70/30))*100</f>
        <v>10</v>
      </c>
      <c r="AF77" s="35">
        <f t="shared" si="25"/>
        <v>33.333333333333329</v>
      </c>
      <c r="AG77" s="35">
        <f t="shared" si="25"/>
        <v>26.666666666666668</v>
      </c>
      <c r="AH77" s="35">
        <f t="shared" si="25"/>
        <v>6.666666666666667</v>
      </c>
      <c r="AI77" s="35">
        <f t="shared" si="25"/>
        <v>23.333333333333332</v>
      </c>
    </row>
    <row r="78" spans="1:47" x14ac:dyDescent="0.35">
      <c r="A78" s="28">
        <v>256</v>
      </c>
      <c r="B78" s="16">
        <v>5</v>
      </c>
      <c r="C78" s="17">
        <v>6</v>
      </c>
      <c r="D78" s="18" t="s">
        <v>17</v>
      </c>
      <c r="E78" s="18" t="s">
        <v>11</v>
      </c>
      <c r="F78" s="22">
        <v>0</v>
      </c>
      <c r="I78" s="34" t="s">
        <v>15</v>
      </c>
      <c r="J78" s="35">
        <v>0</v>
      </c>
      <c r="K78" s="35">
        <f t="shared" si="24"/>
        <v>10</v>
      </c>
      <c r="L78" s="35">
        <f t="shared" si="24"/>
        <v>63.333333333333329</v>
      </c>
      <c r="M78" s="35">
        <f t="shared" si="24"/>
        <v>10</v>
      </c>
      <c r="N78" s="35">
        <f t="shared" si="24"/>
        <v>0</v>
      </c>
      <c r="O78" s="35">
        <f t="shared" si="24"/>
        <v>16.666666666666664</v>
      </c>
      <c r="AC78" s="34" t="s">
        <v>15</v>
      </c>
      <c r="AD78" s="35">
        <v>0</v>
      </c>
      <c r="AE78" s="35">
        <f t="shared" si="25"/>
        <v>10</v>
      </c>
      <c r="AF78" s="35">
        <f t="shared" si="25"/>
        <v>56.666666666666664</v>
      </c>
      <c r="AG78" s="35">
        <f t="shared" si="25"/>
        <v>16.666666666666664</v>
      </c>
      <c r="AH78" s="35">
        <f t="shared" si="25"/>
        <v>0</v>
      </c>
      <c r="AI78" s="35">
        <f t="shared" si="25"/>
        <v>16.666666666666664</v>
      </c>
    </row>
    <row r="79" spans="1:47" x14ac:dyDescent="0.35">
      <c r="A79" s="26">
        <v>257</v>
      </c>
      <c r="B79" s="16">
        <v>5</v>
      </c>
      <c r="C79" s="17">
        <v>6</v>
      </c>
      <c r="D79" s="5" t="s">
        <v>17</v>
      </c>
      <c r="E79" s="5" t="s">
        <v>15</v>
      </c>
      <c r="F79" s="22">
        <v>88</v>
      </c>
      <c r="I79" s="34" t="s">
        <v>16</v>
      </c>
      <c r="J79" s="35">
        <v>0</v>
      </c>
      <c r="K79" s="35">
        <f t="shared" ref="K79:O79" si="26">SUM((J72/30))*100</f>
        <v>3.3333333333333335</v>
      </c>
      <c r="L79" s="35">
        <f t="shared" si="26"/>
        <v>16.666666666666664</v>
      </c>
      <c r="M79" s="35">
        <f t="shared" si="26"/>
        <v>33.333333333333329</v>
      </c>
      <c r="N79" s="35">
        <f t="shared" si="26"/>
        <v>13.333333333333334</v>
      </c>
      <c r="O79" s="35">
        <f t="shared" si="26"/>
        <v>33.333333333333329</v>
      </c>
      <c r="AC79" s="34" t="s">
        <v>16</v>
      </c>
      <c r="AD79" s="35">
        <v>0</v>
      </c>
      <c r="AE79" s="35">
        <f t="shared" ref="AE79:AI79" si="27">SUM((AD72/30))*100</f>
        <v>6.666666666666667</v>
      </c>
      <c r="AF79" s="35">
        <f t="shared" si="27"/>
        <v>16.666666666666664</v>
      </c>
      <c r="AG79" s="35">
        <f t="shared" si="27"/>
        <v>26.666666666666668</v>
      </c>
      <c r="AH79" s="35">
        <f t="shared" si="27"/>
        <v>16.666666666666664</v>
      </c>
      <c r="AI79" s="35">
        <f t="shared" si="27"/>
        <v>33.333333333333329</v>
      </c>
    </row>
    <row r="80" spans="1:47" x14ac:dyDescent="0.35">
      <c r="A80" s="28">
        <v>258</v>
      </c>
      <c r="B80" s="16">
        <v>5</v>
      </c>
      <c r="C80" s="17">
        <v>6</v>
      </c>
      <c r="D80" s="18" t="s">
        <v>17</v>
      </c>
      <c r="E80" s="18" t="s">
        <v>16</v>
      </c>
      <c r="F80" s="22">
        <v>88</v>
      </c>
    </row>
    <row r="81" spans="1:8" x14ac:dyDescent="0.35">
      <c r="A81" s="26">
        <v>259</v>
      </c>
      <c r="B81" s="16">
        <v>5</v>
      </c>
      <c r="C81" s="17">
        <v>6</v>
      </c>
      <c r="D81" s="5" t="s">
        <v>18</v>
      </c>
      <c r="E81" s="5" t="s">
        <v>11</v>
      </c>
      <c r="F81" s="22">
        <v>88</v>
      </c>
    </row>
    <row r="82" spans="1:8" x14ac:dyDescent="0.35">
      <c r="A82" s="28">
        <v>260</v>
      </c>
      <c r="B82" s="16">
        <v>5</v>
      </c>
      <c r="C82" s="17">
        <v>6</v>
      </c>
      <c r="D82" s="18" t="s">
        <v>18</v>
      </c>
      <c r="E82" s="18" t="s">
        <v>15</v>
      </c>
      <c r="F82" s="22">
        <v>0</v>
      </c>
    </row>
    <row r="83" spans="1:8" x14ac:dyDescent="0.35">
      <c r="A83" s="26">
        <v>261</v>
      </c>
      <c r="B83" s="16">
        <v>5</v>
      </c>
      <c r="C83" s="17">
        <v>6</v>
      </c>
      <c r="D83" s="5" t="s">
        <v>18</v>
      </c>
      <c r="E83" s="5" t="s">
        <v>16</v>
      </c>
      <c r="F83" s="22">
        <v>0</v>
      </c>
    </row>
    <row r="84" spans="1:8" x14ac:dyDescent="0.35">
      <c r="A84" s="28">
        <v>262</v>
      </c>
      <c r="B84" s="16">
        <v>5</v>
      </c>
      <c r="C84" s="17">
        <v>6</v>
      </c>
      <c r="D84" s="18" t="s">
        <v>19</v>
      </c>
      <c r="E84" s="18" t="s">
        <v>11</v>
      </c>
      <c r="F84" s="22">
        <v>0</v>
      </c>
    </row>
    <row r="85" spans="1:8" x14ac:dyDescent="0.35">
      <c r="A85" s="26">
        <v>263</v>
      </c>
      <c r="B85" s="16">
        <v>5</v>
      </c>
      <c r="C85" s="17">
        <v>6</v>
      </c>
      <c r="D85" s="5" t="s">
        <v>19</v>
      </c>
      <c r="E85" s="5" t="s">
        <v>15</v>
      </c>
      <c r="F85" s="22">
        <v>0</v>
      </c>
    </row>
    <row r="86" spans="1:8" x14ac:dyDescent="0.35">
      <c r="A86" s="28">
        <v>264</v>
      </c>
      <c r="B86" s="16">
        <v>5</v>
      </c>
      <c r="C86" s="17">
        <v>6</v>
      </c>
      <c r="D86" s="18" t="s">
        <v>19</v>
      </c>
      <c r="E86" s="18" t="s">
        <v>16</v>
      </c>
      <c r="F86" s="22">
        <v>0</v>
      </c>
    </row>
    <row r="87" spans="1:8" x14ac:dyDescent="0.35">
      <c r="A87" s="26">
        <v>265</v>
      </c>
      <c r="B87" s="16">
        <v>5</v>
      </c>
      <c r="C87" s="17">
        <v>6</v>
      </c>
      <c r="D87" s="5" t="s">
        <v>20</v>
      </c>
      <c r="E87" s="5" t="s">
        <v>11</v>
      </c>
      <c r="F87" s="22">
        <v>0</v>
      </c>
    </row>
    <row r="88" spans="1:8" x14ac:dyDescent="0.35">
      <c r="A88" s="28">
        <v>266</v>
      </c>
      <c r="B88" s="16">
        <v>5</v>
      </c>
      <c r="C88" s="17">
        <v>6</v>
      </c>
      <c r="D88" s="18" t="s">
        <v>20</v>
      </c>
      <c r="E88" s="18" t="s">
        <v>15</v>
      </c>
      <c r="F88" s="22">
        <v>0</v>
      </c>
    </row>
    <row r="89" spans="1:8" x14ac:dyDescent="0.35">
      <c r="A89" s="26">
        <v>267</v>
      </c>
      <c r="B89" s="16">
        <v>5</v>
      </c>
      <c r="C89" s="17">
        <v>6</v>
      </c>
      <c r="D89" s="5" t="s">
        <v>20</v>
      </c>
      <c r="E89" s="5" t="s">
        <v>16</v>
      </c>
      <c r="F89" s="22">
        <v>0</v>
      </c>
    </row>
    <row r="90" spans="1:8" x14ac:dyDescent="0.35">
      <c r="A90" s="28">
        <v>268</v>
      </c>
      <c r="B90" s="16">
        <v>5</v>
      </c>
      <c r="C90" s="17">
        <v>6</v>
      </c>
      <c r="D90" s="18" t="s">
        <v>21</v>
      </c>
      <c r="E90" s="18" t="s">
        <v>11</v>
      </c>
      <c r="F90" s="22">
        <v>0</v>
      </c>
    </row>
    <row r="91" spans="1:8" x14ac:dyDescent="0.35">
      <c r="A91" s="26">
        <v>269</v>
      </c>
      <c r="B91" s="16">
        <v>5</v>
      </c>
      <c r="C91" s="17">
        <v>6</v>
      </c>
      <c r="D91" s="5" t="s">
        <v>21</v>
      </c>
      <c r="E91" s="5" t="s">
        <v>15</v>
      </c>
      <c r="F91" s="22">
        <v>0</v>
      </c>
    </row>
    <row r="92" spans="1:8" x14ac:dyDescent="0.35">
      <c r="A92" s="28">
        <v>270</v>
      </c>
      <c r="B92" s="16">
        <v>5</v>
      </c>
      <c r="C92" s="17">
        <v>6</v>
      </c>
      <c r="D92" s="18" t="s">
        <v>21</v>
      </c>
      <c r="E92" s="18" t="s">
        <v>16</v>
      </c>
      <c r="F92" s="22">
        <v>88</v>
      </c>
    </row>
    <row r="94" spans="1:8" ht="15" thickBot="1" x14ac:dyDescent="0.4">
      <c r="A94" s="23" t="s">
        <v>22</v>
      </c>
      <c r="B94" s="23" t="s">
        <v>13</v>
      </c>
      <c r="C94" s="23" t="s">
        <v>14</v>
      </c>
      <c r="D94" s="24" t="s">
        <v>1</v>
      </c>
      <c r="E94" s="24" t="s">
        <v>2</v>
      </c>
      <c r="F94" s="24" t="s">
        <v>24</v>
      </c>
      <c r="G94" s="24" t="s">
        <v>38</v>
      </c>
    </row>
    <row r="95" spans="1:8" x14ac:dyDescent="0.35">
      <c r="A95" s="26">
        <v>325</v>
      </c>
      <c r="B95" s="16">
        <v>5</v>
      </c>
      <c r="C95" s="12">
        <v>1</v>
      </c>
      <c r="D95" s="22" t="s">
        <v>12</v>
      </c>
      <c r="E95" s="5" t="s">
        <v>11</v>
      </c>
      <c r="F95" s="22">
        <f>SUM(G95*-1)</f>
        <v>1</v>
      </c>
      <c r="G95" s="22">
        <v>-1</v>
      </c>
      <c r="H95" s="36" t="s">
        <v>34</v>
      </c>
    </row>
    <row r="96" spans="1:8" x14ac:dyDescent="0.35">
      <c r="A96" s="28">
        <v>326</v>
      </c>
      <c r="B96" s="16">
        <v>5</v>
      </c>
      <c r="C96" s="12">
        <v>1</v>
      </c>
      <c r="D96" s="18" t="s">
        <v>12</v>
      </c>
      <c r="E96" s="18" t="s">
        <v>15</v>
      </c>
      <c r="F96" s="22">
        <f t="shared" ref="F96:F159" si="28">SUM(G96*-1)</f>
        <v>0</v>
      </c>
      <c r="G96" s="22">
        <v>0</v>
      </c>
      <c r="H96" s="36" t="s">
        <v>34</v>
      </c>
    </row>
    <row r="97" spans="1:8" x14ac:dyDescent="0.35">
      <c r="A97" s="26">
        <v>327</v>
      </c>
      <c r="B97" s="16">
        <v>5</v>
      </c>
      <c r="C97" s="12">
        <v>1</v>
      </c>
      <c r="D97" s="5" t="s">
        <v>12</v>
      </c>
      <c r="E97" s="5" t="s">
        <v>16</v>
      </c>
      <c r="F97" s="22">
        <f t="shared" si="28"/>
        <v>2</v>
      </c>
      <c r="G97" s="22">
        <v>-2</v>
      </c>
      <c r="H97" s="36" t="s">
        <v>34</v>
      </c>
    </row>
    <row r="98" spans="1:8" x14ac:dyDescent="0.35">
      <c r="A98" s="28">
        <v>328</v>
      </c>
      <c r="B98" s="16">
        <v>5</v>
      </c>
      <c r="C98" s="12">
        <v>1</v>
      </c>
      <c r="D98" s="18" t="s">
        <v>17</v>
      </c>
      <c r="E98" s="18" t="s">
        <v>11</v>
      </c>
      <c r="F98" s="22">
        <v>88</v>
      </c>
      <c r="G98" s="22">
        <v>88</v>
      </c>
      <c r="H98" s="36" t="s">
        <v>34</v>
      </c>
    </row>
    <row r="99" spans="1:8" x14ac:dyDescent="0.35">
      <c r="A99" s="26">
        <v>329</v>
      </c>
      <c r="B99" s="16">
        <v>5</v>
      </c>
      <c r="C99" s="12">
        <v>1</v>
      </c>
      <c r="D99" s="5" t="s">
        <v>17</v>
      </c>
      <c r="E99" s="5" t="s">
        <v>15</v>
      </c>
      <c r="F99" s="22">
        <v>88</v>
      </c>
      <c r="G99" s="22">
        <v>88</v>
      </c>
      <c r="H99" s="36" t="s">
        <v>34</v>
      </c>
    </row>
    <row r="100" spans="1:8" x14ac:dyDescent="0.35">
      <c r="A100" s="28">
        <v>330</v>
      </c>
      <c r="B100" s="16">
        <v>5</v>
      </c>
      <c r="C100" s="12">
        <v>1</v>
      </c>
      <c r="D100" s="18" t="s">
        <v>17</v>
      </c>
      <c r="E100" s="18" t="s">
        <v>16</v>
      </c>
      <c r="F100" s="22">
        <v>88</v>
      </c>
      <c r="G100" s="22">
        <v>88</v>
      </c>
      <c r="H100" s="36" t="s">
        <v>34</v>
      </c>
    </row>
    <row r="101" spans="1:8" x14ac:dyDescent="0.35">
      <c r="A101" s="26">
        <v>331</v>
      </c>
      <c r="B101" s="16">
        <v>5</v>
      </c>
      <c r="C101" s="12">
        <v>1</v>
      </c>
      <c r="D101" s="5" t="s">
        <v>18</v>
      </c>
      <c r="E101" s="5" t="s">
        <v>11</v>
      </c>
      <c r="F101" s="22">
        <v>88</v>
      </c>
      <c r="G101" s="22">
        <v>88</v>
      </c>
      <c r="H101" s="36" t="s">
        <v>34</v>
      </c>
    </row>
    <row r="102" spans="1:8" x14ac:dyDescent="0.35">
      <c r="A102" s="28">
        <v>332</v>
      </c>
      <c r="B102" s="16">
        <v>5</v>
      </c>
      <c r="C102" s="12">
        <v>1</v>
      </c>
      <c r="D102" s="18" t="s">
        <v>18</v>
      </c>
      <c r="E102" s="18" t="s">
        <v>15</v>
      </c>
      <c r="F102" s="22">
        <f t="shared" si="28"/>
        <v>1</v>
      </c>
      <c r="G102" s="22">
        <v>-1</v>
      </c>
      <c r="H102" s="36" t="s">
        <v>34</v>
      </c>
    </row>
    <row r="103" spans="1:8" x14ac:dyDescent="0.35">
      <c r="A103" s="26">
        <v>333</v>
      </c>
      <c r="B103" s="16">
        <v>5</v>
      </c>
      <c r="C103" s="12">
        <v>1</v>
      </c>
      <c r="D103" s="5" t="s">
        <v>18</v>
      </c>
      <c r="E103" s="5" t="s">
        <v>16</v>
      </c>
      <c r="F103" s="22">
        <f t="shared" si="28"/>
        <v>2</v>
      </c>
      <c r="G103" s="22">
        <v>-2</v>
      </c>
      <c r="H103" s="36" t="s">
        <v>34</v>
      </c>
    </row>
    <row r="104" spans="1:8" x14ac:dyDescent="0.35">
      <c r="A104" s="28">
        <v>334</v>
      </c>
      <c r="B104" s="16">
        <v>5</v>
      </c>
      <c r="C104" s="12">
        <v>1</v>
      </c>
      <c r="D104" s="18" t="s">
        <v>19</v>
      </c>
      <c r="E104" s="18" t="s">
        <v>11</v>
      </c>
      <c r="F104" s="22">
        <f t="shared" si="28"/>
        <v>1</v>
      </c>
      <c r="G104" s="22">
        <v>-1</v>
      </c>
      <c r="H104" s="36" t="s">
        <v>34</v>
      </c>
    </row>
    <row r="105" spans="1:8" x14ac:dyDescent="0.35">
      <c r="A105" s="26">
        <v>335</v>
      </c>
      <c r="B105" s="16">
        <v>5</v>
      </c>
      <c r="C105" s="12">
        <v>1</v>
      </c>
      <c r="D105" s="5" t="s">
        <v>19</v>
      </c>
      <c r="E105" s="5" t="s">
        <v>15</v>
      </c>
      <c r="F105" s="22">
        <f t="shared" si="28"/>
        <v>1</v>
      </c>
      <c r="G105" s="22">
        <v>-1</v>
      </c>
      <c r="H105" s="36" t="s">
        <v>34</v>
      </c>
    </row>
    <row r="106" spans="1:8" x14ac:dyDescent="0.35">
      <c r="A106" s="28">
        <v>336</v>
      </c>
      <c r="B106" s="16">
        <v>5</v>
      </c>
      <c r="C106" s="12">
        <v>1</v>
      </c>
      <c r="D106" s="18" t="s">
        <v>19</v>
      </c>
      <c r="E106" s="18" t="s">
        <v>16</v>
      </c>
      <c r="F106" s="22">
        <f t="shared" si="28"/>
        <v>1</v>
      </c>
      <c r="G106" s="22">
        <v>-1</v>
      </c>
      <c r="H106" s="36" t="s">
        <v>34</v>
      </c>
    </row>
    <row r="107" spans="1:8" x14ac:dyDescent="0.35">
      <c r="A107" s="26">
        <v>337</v>
      </c>
      <c r="B107" s="16">
        <v>5</v>
      </c>
      <c r="C107" s="12">
        <v>1</v>
      </c>
      <c r="D107" s="5" t="s">
        <v>20</v>
      </c>
      <c r="E107" s="5" t="s">
        <v>11</v>
      </c>
      <c r="F107" s="22">
        <f t="shared" si="28"/>
        <v>2</v>
      </c>
      <c r="G107" s="22">
        <v>-2</v>
      </c>
      <c r="H107" s="36" t="s">
        <v>34</v>
      </c>
    </row>
    <row r="108" spans="1:8" x14ac:dyDescent="0.35">
      <c r="A108" s="28">
        <v>338</v>
      </c>
      <c r="B108" s="16">
        <v>5</v>
      </c>
      <c r="C108" s="12">
        <v>1</v>
      </c>
      <c r="D108" s="18" t="s">
        <v>20</v>
      </c>
      <c r="E108" s="18" t="s">
        <v>15</v>
      </c>
      <c r="F108" s="22">
        <f t="shared" si="28"/>
        <v>1</v>
      </c>
      <c r="G108" s="22">
        <v>-1</v>
      </c>
      <c r="H108" s="36" t="s">
        <v>34</v>
      </c>
    </row>
    <row r="109" spans="1:8" x14ac:dyDescent="0.35">
      <c r="A109" s="26">
        <v>339</v>
      </c>
      <c r="B109" s="16">
        <v>5</v>
      </c>
      <c r="C109" s="12">
        <v>1</v>
      </c>
      <c r="D109" s="5" t="s">
        <v>20</v>
      </c>
      <c r="E109" s="5" t="s">
        <v>16</v>
      </c>
      <c r="F109" s="22">
        <f t="shared" si="28"/>
        <v>2</v>
      </c>
      <c r="G109" s="22">
        <v>-2</v>
      </c>
      <c r="H109" s="36" t="s">
        <v>34</v>
      </c>
    </row>
    <row r="110" spans="1:8" x14ac:dyDescent="0.35">
      <c r="A110" s="28">
        <v>340</v>
      </c>
      <c r="B110" s="16">
        <v>5</v>
      </c>
      <c r="C110" s="12">
        <v>1</v>
      </c>
      <c r="D110" s="18" t="s">
        <v>21</v>
      </c>
      <c r="E110" s="18" t="s">
        <v>11</v>
      </c>
      <c r="F110" s="22">
        <f t="shared" si="28"/>
        <v>1</v>
      </c>
      <c r="G110" s="22">
        <v>-1</v>
      </c>
      <c r="H110" s="36" t="s">
        <v>34</v>
      </c>
    </row>
    <row r="111" spans="1:8" x14ac:dyDescent="0.35">
      <c r="A111" s="26">
        <v>341</v>
      </c>
      <c r="B111" s="16">
        <v>5</v>
      </c>
      <c r="C111" s="12">
        <v>1</v>
      </c>
      <c r="D111" s="5" t="s">
        <v>21</v>
      </c>
      <c r="E111" s="5" t="s">
        <v>15</v>
      </c>
      <c r="F111" s="22">
        <f t="shared" si="28"/>
        <v>0</v>
      </c>
      <c r="G111" s="22">
        <v>0</v>
      </c>
      <c r="H111" s="36" t="s">
        <v>34</v>
      </c>
    </row>
    <row r="112" spans="1:8" x14ac:dyDescent="0.35">
      <c r="A112" s="28">
        <v>342</v>
      </c>
      <c r="B112" s="16">
        <v>5</v>
      </c>
      <c r="C112" s="12">
        <v>1</v>
      </c>
      <c r="D112" s="18" t="s">
        <v>21</v>
      </c>
      <c r="E112" s="18" t="s">
        <v>16</v>
      </c>
      <c r="F112" s="22">
        <v>88</v>
      </c>
      <c r="G112" s="22">
        <v>88</v>
      </c>
      <c r="H112" s="36" t="s">
        <v>34</v>
      </c>
    </row>
    <row r="113" spans="1:8" x14ac:dyDescent="0.35">
      <c r="A113" s="26">
        <v>397</v>
      </c>
      <c r="B113" s="16">
        <v>5</v>
      </c>
      <c r="C113" s="13">
        <v>2</v>
      </c>
      <c r="D113" s="22" t="s">
        <v>12</v>
      </c>
      <c r="E113" s="5" t="s">
        <v>11</v>
      </c>
      <c r="F113" s="22">
        <f t="shared" si="28"/>
        <v>2</v>
      </c>
      <c r="G113" s="22">
        <v>-2</v>
      </c>
      <c r="H113" s="36" t="s">
        <v>34</v>
      </c>
    </row>
    <row r="114" spans="1:8" x14ac:dyDescent="0.35">
      <c r="A114" s="28">
        <v>398</v>
      </c>
      <c r="B114" s="16">
        <v>5</v>
      </c>
      <c r="C114" s="13">
        <v>2</v>
      </c>
      <c r="D114" s="18" t="s">
        <v>12</v>
      </c>
      <c r="E114" s="18" t="s">
        <v>15</v>
      </c>
      <c r="F114" s="22">
        <f t="shared" si="28"/>
        <v>0</v>
      </c>
      <c r="G114" s="22">
        <v>0</v>
      </c>
      <c r="H114" s="36" t="s">
        <v>34</v>
      </c>
    </row>
    <row r="115" spans="1:8" x14ac:dyDescent="0.35">
      <c r="A115" s="26">
        <v>399</v>
      </c>
      <c r="B115" s="16">
        <v>5</v>
      </c>
      <c r="C115" s="13">
        <v>2</v>
      </c>
      <c r="D115" s="5" t="s">
        <v>12</v>
      </c>
      <c r="E115" s="5" t="s">
        <v>16</v>
      </c>
      <c r="F115" s="22">
        <f t="shared" si="28"/>
        <v>2</v>
      </c>
      <c r="G115" s="22">
        <v>-2</v>
      </c>
      <c r="H115" s="36" t="s">
        <v>34</v>
      </c>
    </row>
    <row r="116" spans="1:8" x14ac:dyDescent="0.35">
      <c r="A116" s="28">
        <v>400</v>
      </c>
      <c r="B116" s="16">
        <v>5</v>
      </c>
      <c r="C116" s="13">
        <v>2</v>
      </c>
      <c r="D116" s="18" t="s">
        <v>17</v>
      </c>
      <c r="E116" s="18" t="s">
        <v>11</v>
      </c>
      <c r="F116" s="22">
        <f t="shared" si="28"/>
        <v>-1</v>
      </c>
      <c r="G116" s="22">
        <v>1</v>
      </c>
      <c r="H116" s="36" t="s">
        <v>34</v>
      </c>
    </row>
    <row r="117" spans="1:8" x14ac:dyDescent="0.35">
      <c r="A117" s="26">
        <v>401</v>
      </c>
      <c r="B117" s="16">
        <v>5</v>
      </c>
      <c r="C117" s="13">
        <v>2</v>
      </c>
      <c r="D117" s="5" t="s">
        <v>17</v>
      </c>
      <c r="E117" s="5" t="s">
        <v>15</v>
      </c>
      <c r="F117" s="22">
        <v>88</v>
      </c>
      <c r="G117" s="22">
        <v>88</v>
      </c>
      <c r="H117" s="36" t="s">
        <v>34</v>
      </c>
    </row>
    <row r="118" spans="1:8" x14ac:dyDescent="0.35">
      <c r="A118" s="28">
        <v>402</v>
      </c>
      <c r="B118" s="16">
        <v>5</v>
      </c>
      <c r="C118" s="13">
        <v>2</v>
      </c>
      <c r="D118" s="18" t="s">
        <v>17</v>
      </c>
      <c r="E118" s="18" t="s">
        <v>16</v>
      </c>
      <c r="F118" s="22">
        <v>88</v>
      </c>
      <c r="G118" s="22">
        <v>88</v>
      </c>
      <c r="H118" s="36" t="s">
        <v>34</v>
      </c>
    </row>
    <row r="119" spans="1:8" x14ac:dyDescent="0.35">
      <c r="A119" s="26">
        <v>403</v>
      </c>
      <c r="B119" s="16">
        <v>5</v>
      </c>
      <c r="C119" s="13">
        <v>2</v>
      </c>
      <c r="D119" s="5" t="s">
        <v>18</v>
      </c>
      <c r="E119" s="5" t="s">
        <v>11</v>
      </c>
      <c r="F119" s="22">
        <v>88</v>
      </c>
      <c r="G119" s="22">
        <v>88</v>
      </c>
      <c r="H119" s="36" t="s">
        <v>34</v>
      </c>
    </row>
    <row r="120" spans="1:8" x14ac:dyDescent="0.35">
      <c r="A120" s="28">
        <v>404</v>
      </c>
      <c r="B120" s="16">
        <v>5</v>
      </c>
      <c r="C120" s="13">
        <v>2</v>
      </c>
      <c r="D120" s="18" t="s">
        <v>18</v>
      </c>
      <c r="E120" s="18" t="s">
        <v>15</v>
      </c>
      <c r="F120" s="22">
        <f t="shared" si="28"/>
        <v>0</v>
      </c>
      <c r="G120" s="22">
        <v>0</v>
      </c>
      <c r="H120" s="36" t="s">
        <v>34</v>
      </c>
    </row>
    <row r="121" spans="1:8" x14ac:dyDescent="0.35">
      <c r="A121" s="26">
        <v>405</v>
      </c>
      <c r="B121" s="16">
        <v>5</v>
      </c>
      <c r="C121" s="13">
        <v>2</v>
      </c>
      <c r="D121" s="5" t="s">
        <v>18</v>
      </c>
      <c r="E121" s="5" t="s">
        <v>16</v>
      </c>
      <c r="F121" s="22">
        <f t="shared" si="28"/>
        <v>2</v>
      </c>
      <c r="G121" s="22">
        <v>-2</v>
      </c>
      <c r="H121" s="36" t="s">
        <v>34</v>
      </c>
    </row>
    <row r="122" spans="1:8" x14ac:dyDescent="0.35">
      <c r="A122" s="28">
        <v>406</v>
      </c>
      <c r="B122" s="16">
        <v>5</v>
      </c>
      <c r="C122" s="13">
        <v>2</v>
      </c>
      <c r="D122" s="18" t="s">
        <v>19</v>
      </c>
      <c r="E122" s="18" t="s">
        <v>11</v>
      </c>
      <c r="F122" s="22">
        <f t="shared" si="28"/>
        <v>0</v>
      </c>
      <c r="G122" s="22">
        <v>0</v>
      </c>
      <c r="H122" s="36" t="s">
        <v>34</v>
      </c>
    </row>
    <row r="123" spans="1:8" x14ac:dyDescent="0.35">
      <c r="A123" s="26">
        <v>407</v>
      </c>
      <c r="B123" s="16">
        <v>5</v>
      </c>
      <c r="C123" s="13">
        <v>2</v>
      </c>
      <c r="D123" s="5" t="s">
        <v>19</v>
      </c>
      <c r="E123" s="5" t="s">
        <v>15</v>
      </c>
      <c r="F123" s="22">
        <f t="shared" si="28"/>
        <v>1</v>
      </c>
      <c r="G123" s="22">
        <v>-1</v>
      </c>
      <c r="H123" s="36" t="s">
        <v>34</v>
      </c>
    </row>
    <row r="124" spans="1:8" x14ac:dyDescent="0.35">
      <c r="A124" s="28">
        <v>408</v>
      </c>
      <c r="B124" s="16">
        <v>5</v>
      </c>
      <c r="C124" s="13">
        <v>2</v>
      </c>
      <c r="D124" s="18" t="s">
        <v>19</v>
      </c>
      <c r="E124" s="18" t="s">
        <v>16</v>
      </c>
      <c r="F124" s="22">
        <f t="shared" si="28"/>
        <v>1</v>
      </c>
      <c r="G124" s="22">
        <v>-1</v>
      </c>
      <c r="H124" s="36" t="s">
        <v>34</v>
      </c>
    </row>
    <row r="125" spans="1:8" x14ac:dyDescent="0.35">
      <c r="A125" s="26">
        <v>409</v>
      </c>
      <c r="B125" s="16">
        <v>5</v>
      </c>
      <c r="C125" s="13">
        <v>2</v>
      </c>
      <c r="D125" s="5" t="s">
        <v>20</v>
      </c>
      <c r="E125" s="5" t="s">
        <v>11</v>
      </c>
      <c r="F125" s="22">
        <f t="shared" si="28"/>
        <v>1</v>
      </c>
      <c r="G125" s="22">
        <v>-1</v>
      </c>
      <c r="H125" s="36" t="s">
        <v>34</v>
      </c>
    </row>
    <row r="126" spans="1:8" x14ac:dyDescent="0.35">
      <c r="A126" s="28">
        <v>410</v>
      </c>
      <c r="B126" s="16">
        <v>5</v>
      </c>
      <c r="C126" s="13">
        <v>2</v>
      </c>
      <c r="D126" s="18" t="s">
        <v>20</v>
      </c>
      <c r="E126" s="18" t="s">
        <v>15</v>
      </c>
      <c r="F126" s="22">
        <f t="shared" si="28"/>
        <v>0</v>
      </c>
      <c r="G126" s="22">
        <v>0</v>
      </c>
      <c r="H126" s="36" t="s">
        <v>34</v>
      </c>
    </row>
    <row r="127" spans="1:8" x14ac:dyDescent="0.35">
      <c r="A127" s="26">
        <v>411</v>
      </c>
      <c r="B127" s="16">
        <v>5</v>
      </c>
      <c r="C127" s="13">
        <v>2</v>
      </c>
      <c r="D127" s="5" t="s">
        <v>20</v>
      </c>
      <c r="E127" s="5" t="s">
        <v>16</v>
      </c>
      <c r="F127" s="22">
        <f t="shared" si="28"/>
        <v>1</v>
      </c>
      <c r="G127" s="22">
        <v>-1</v>
      </c>
      <c r="H127" s="36" t="s">
        <v>34</v>
      </c>
    </row>
    <row r="128" spans="1:8" x14ac:dyDescent="0.35">
      <c r="A128" s="28">
        <v>412</v>
      </c>
      <c r="B128" s="16">
        <v>5</v>
      </c>
      <c r="C128" s="13">
        <v>2</v>
      </c>
      <c r="D128" s="18" t="s">
        <v>21</v>
      </c>
      <c r="E128" s="18" t="s">
        <v>11</v>
      </c>
      <c r="F128" s="22">
        <f t="shared" si="28"/>
        <v>1</v>
      </c>
      <c r="G128" s="22">
        <v>-1</v>
      </c>
      <c r="H128" s="36" t="s">
        <v>34</v>
      </c>
    </row>
    <row r="129" spans="1:8" x14ac:dyDescent="0.35">
      <c r="A129" s="26">
        <v>413</v>
      </c>
      <c r="B129" s="16">
        <v>5</v>
      </c>
      <c r="C129" s="13">
        <v>2</v>
      </c>
      <c r="D129" s="5" t="s">
        <v>21</v>
      </c>
      <c r="E129" s="5" t="s">
        <v>15</v>
      </c>
      <c r="F129" s="22">
        <f t="shared" si="28"/>
        <v>-1</v>
      </c>
      <c r="G129" s="22">
        <v>1</v>
      </c>
      <c r="H129" s="36" t="s">
        <v>34</v>
      </c>
    </row>
    <row r="130" spans="1:8" x14ac:dyDescent="0.35">
      <c r="A130" s="28">
        <v>414</v>
      </c>
      <c r="B130" s="16">
        <v>5</v>
      </c>
      <c r="C130" s="13">
        <v>2</v>
      </c>
      <c r="D130" s="18" t="s">
        <v>21</v>
      </c>
      <c r="E130" s="18" t="s">
        <v>16</v>
      </c>
      <c r="F130" s="22">
        <v>88</v>
      </c>
      <c r="G130" s="22">
        <v>88</v>
      </c>
      <c r="H130" s="36" t="s">
        <v>34</v>
      </c>
    </row>
    <row r="131" spans="1:8" x14ac:dyDescent="0.35">
      <c r="A131" s="26">
        <v>451</v>
      </c>
      <c r="B131" s="16">
        <v>5</v>
      </c>
      <c r="C131" s="14">
        <v>3</v>
      </c>
      <c r="D131" s="22" t="s">
        <v>12</v>
      </c>
      <c r="E131" s="5" t="s">
        <v>11</v>
      </c>
      <c r="F131" s="22">
        <f t="shared" si="28"/>
        <v>1</v>
      </c>
      <c r="G131" s="22">
        <v>-1</v>
      </c>
      <c r="H131" s="36" t="s">
        <v>34</v>
      </c>
    </row>
    <row r="132" spans="1:8" x14ac:dyDescent="0.35">
      <c r="A132" s="28">
        <v>452</v>
      </c>
      <c r="B132" s="16">
        <v>5</v>
      </c>
      <c r="C132" s="14">
        <v>3</v>
      </c>
      <c r="D132" s="18" t="s">
        <v>12</v>
      </c>
      <c r="E132" s="18" t="s">
        <v>15</v>
      </c>
      <c r="F132" s="22">
        <f t="shared" si="28"/>
        <v>0</v>
      </c>
      <c r="G132" s="22">
        <v>0</v>
      </c>
      <c r="H132" s="36" t="s">
        <v>34</v>
      </c>
    </row>
    <row r="133" spans="1:8" x14ac:dyDescent="0.35">
      <c r="A133" s="26">
        <v>453</v>
      </c>
      <c r="B133" s="16">
        <v>5</v>
      </c>
      <c r="C133" s="14">
        <v>3</v>
      </c>
      <c r="D133" s="5" t="s">
        <v>12</v>
      </c>
      <c r="E133" s="5" t="s">
        <v>16</v>
      </c>
      <c r="F133" s="22">
        <f t="shared" si="28"/>
        <v>0</v>
      </c>
      <c r="G133" s="22">
        <v>0</v>
      </c>
      <c r="H133" s="36" t="s">
        <v>34</v>
      </c>
    </row>
    <row r="134" spans="1:8" x14ac:dyDescent="0.35">
      <c r="A134" s="28">
        <v>454</v>
      </c>
      <c r="B134" s="16">
        <v>5</v>
      </c>
      <c r="C134" s="14">
        <v>3</v>
      </c>
      <c r="D134" s="18" t="s">
        <v>17</v>
      </c>
      <c r="E134" s="18" t="s">
        <v>11</v>
      </c>
      <c r="F134" s="22">
        <v>88</v>
      </c>
      <c r="G134" s="22">
        <v>88</v>
      </c>
      <c r="H134" s="36" t="s">
        <v>34</v>
      </c>
    </row>
    <row r="135" spans="1:8" x14ac:dyDescent="0.35">
      <c r="A135" s="26">
        <v>455</v>
      </c>
      <c r="B135" s="16">
        <v>5</v>
      </c>
      <c r="C135" s="14">
        <v>3</v>
      </c>
      <c r="D135" s="5" t="s">
        <v>17</v>
      </c>
      <c r="E135" s="5" t="s">
        <v>15</v>
      </c>
      <c r="F135" s="22">
        <v>88</v>
      </c>
      <c r="G135" s="22">
        <v>88</v>
      </c>
      <c r="H135" s="36" t="s">
        <v>34</v>
      </c>
    </row>
    <row r="136" spans="1:8" x14ac:dyDescent="0.35">
      <c r="A136" s="28">
        <v>456</v>
      </c>
      <c r="B136" s="16">
        <v>5</v>
      </c>
      <c r="C136" s="14">
        <v>3</v>
      </c>
      <c r="D136" s="18" t="s">
        <v>17</v>
      </c>
      <c r="E136" s="18" t="s">
        <v>16</v>
      </c>
      <c r="F136" s="22">
        <v>88</v>
      </c>
      <c r="G136" s="22">
        <v>88</v>
      </c>
      <c r="H136" s="36" t="s">
        <v>34</v>
      </c>
    </row>
    <row r="137" spans="1:8" x14ac:dyDescent="0.35">
      <c r="A137" s="26">
        <v>457</v>
      </c>
      <c r="B137" s="16">
        <v>5</v>
      </c>
      <c r="C137" s="14">
        <v>3</v>
      </c>
      <c r="D137" s="5" t="s">
        <v>18</v>
      </c>
      <c r="E137" s="5" t="s">
        <v>11</v>
      </c>
      <c r="F137" s="22">
        <v>88</v>
      </c>
      <c r="G137" s="22">
        <v>88</v>
      </c>
      <c r="H137" s="36" t="s">
        <v>34</v>
      </c>
    </row>
    <row r="138" spans="1:8" x14ac:dyDescent="0.35">
      <c r="A138" s="28">
        <v>458</v>
      </c>
      <c r="B138" s="16">
        <v>5</v>
      </c>
      <c r="C138" s="14">
        <v>3</v>
      </c>
      <c r="D138" s="18" t="s">
        <v>18</v>
      </c>
      <c r="E138" s="18" t="s">
        <v>15</v>
      </c>
      <c r="F138" s="22">
        <f t="shared" si="28"/>
        <v>0</v>
      </c>
      <c r="G138" s="22">
        <v>0</v>
      </c>
      <c r="H138" s="36" t="s">
        <v>34</v>
      </c>
    </row>
    <row r="139" spans="1:8" x14ac:dyDescent="0.35">
      <c r="A139" s="26">
        <v>459</v>
      </c>
      <c r="B139" s="16">
        <v>5</v>
      </c>
      <c r="C139" s="14">
        <v>3</v>
      </c>
      <c r="D139" s="5" t="s">
        <v>18</v>
      </c>
      <c r="E139" s="5" t="s">
        <v>16</v>
      </c>
      <c r="F139" s="22">
        <f t="shared" si="28"/>
        <v>1</v>
      </c>
      <c r="G139" s="22">
        <v>-1</v>
      </c>
      <c r="H139" s="36" t="s">
        <v>34</v>
      </c>
    </row>
    <row r="140" spans="1:8" x14ac:dyDescent="0.35">
      <c r="A140" s="28">
        <v>460</v>
      </c>
      <c r="B140" s="16">
        <v>5</v>
      </c>
      <c r="C140" s="14">
        <v>3</v>
      </c>
      <c r="D140" s="18" t="s">
        <v>19</v>
      </c>
      <c r="E140" s="18" t="s">
        <v>11</v>
      </c>
      <c r="F140" s="22">
        <f t="shared" si="28"/>
        <v>0</v>
      </c>
      <c r="G140" s="22">
        <v>0</v>
      </c>
      <c r="H140" s="36" t="s">
        <v>34</v>
      </c>
    </row>
    <row r="141" spans="1:8" x14ac:dyDescent="0.35">
      <c r="A141" s="26">
        <v>461</v>
      </c>
      <c r="B141" s="16">
        <v>5</v>
      </c>
      <c r="C141" s="14">
        <v>3</v>
      </c>
      <c r="D141" s="5" t="s">
        <v>19</v>
      </c>
      <c r="E141" s="5" t="s">
        <v>15</v>
      </c>
      <c r="F141" s="22">
        <f t="shared" si="28"/>
        <v>1</v>
      </c>
      <c r="G141" s="22">
        <v>-1</v>
      </c>
      <c r="H141" s="36" t="s">
        <v>34</v>
      </c>
    </row>
    <row r="142" spans="1:8" x14ac:dyDescent="0.35">
      <c r="A142" s="28">
        <v>462</v>
      </c>
      <c r="B142" s="16">
        <v>5</v>
      </c>
      <c r="C142" s="14">
        <v>3</v>
      </c>
      <c r="D142" s="18" t="s">
        <v>19</v>
      </c>
      <c r="E142" s="18" t="s">
        <v>16</v>
      </c>
      <c r="F142" s="22">
        <f t="shared" si="28"/>
        <v>1</v>
      </c>
      <c r="G142" s="22">
        <v>-1</v>
      </c>
      <c r="H142" s="36" t="s">
        <v>34</v>
      </c>
    </row>
    <row r="143" spans="1:8" x14ac:dyDescent="0.35">
      <c r="A143" s="26">
        <v>463</v>
      </c>
      <c r="B143" s="16">
        <v>5</v>
      </c>
      <c r="C143" s="14">
        <v>3</v>
      </c>
      <c r="D143" s="5" t="s">
        <v>20</v>
      </c>
      <c r="E143" s="5" t="s">
        <v>11</v>
      </c>
      <c r="F143" s="22">
        <f t="shared" si="28"/>
        <v>0</v>
      </c>
      <c r="G143" s="22">
        <v>0</v>
      </c>
      <c r="H143" s="36" t="s">
        <v>34</v>
      </c>
    </row>
    <row r="144" spans="1:8" x14ac:dyDescent="0.35">
      <c r="A144" s="28">
        <v>464</v>
      </c>
      <c r="B144" s="16">
        <v>5</v>
      </c>
      <c r="C144" s="14">
        <v>3</v>
      </c>
      <c r="D144" s="18" t="s">
        <v>20</v>
      </c>
      <c r="E144" s="18" t="s">
        <v>15</v>
      </c>
      <c r="F144" s="22">
        <f t="shared" si="28"/>
        <v>-1</v>
      </c>
      <c r="G144" s="22">
        <v>1</v>
      </c>
      <c r="H144" s="36" t="s">
        <v>34</v>
      </c>
    </row>
    <row r="145" spans="1:8" x14ac:dyDescent="0.35">
      <c r="A145" s="26">
        <v>465</v>
      </c>
      <c r="B145" s="16">
        <v>5</v>
      </c>
      <c r="C145" s="14">
        <v>3</v>
      </c>
      <c r="D145" s="5" t="s">
        <v>20</v>
      </c>
      <c r="E145" s="5" t="s">
        <v>16</v>
      </c>
      <c r="F145" s="22">
        <f t="shared" si="28"/>
        <v>-1</v>
      </c>
      <c r="G145" s="22">
        <v>1</v>
      </c>
      <c r="H145" s="36" t="s">
        <v>34</v>
      </c>
    </row>
    <row r="146" spans="1:8" x14ac:dyDescent="0.35">
      <c r="A146" s="28">
        <v>466</v>
      </c>
      <c r="B146" s="16">
        <v>5</v>
      </c>
      <c r="C146" s="14">
        <v>3</v>
      </c>
      <c r="D146" s="18" t="s">
        <v>21</v>
      </c>
      <c r="E146" s="18" t="s">
        <v>11</v>
      </c>
      <c r="F146" s="22">
        <f t="shared" si="28"/>
        <v>0</v>
      </c>
      <c r="G146" s="22">
        <v>0</v>
      </c>
      <c r="H146" s="36" t="s">
        <v>34</v>
      </c>
    </row>
    <row r="147" spans="1:8" x14ac:dyDescent="0.35">
      <c r="A147" s="26">
        <v>467</v>
      </c>
      <c r="B147" s="16">
        <v>5</v>
      </c>
      <c r="C147" s="14">
        <v>3</v>
      </c>
      <c r="D147" s="5" t="s">
        <v>21</v>
      </c>
      <c r="E147" s="5" t="s">
        <v>15</v>
      </c>
      <c r="F147" s="22">
        <f t="shared" si="28"/>
        <v>-1</v>
      </c>
      <c r="G147" s="22">
        <v>1</v>
      </c>
      <c r="H147" s="36" t="s">
        <v>34</v>
      </c>
    </row>
    <row r="148" spans="1:8" x14ac:dyDescent="0.35">
      <c r="A148" s="28">
        <v>468</v>
      </c>
      <c r="B148" s="16">
        <v>5</v>
      </c>
      <c r="C148" s="14">
        <v>3</v>
      </c>
      <c r="D148" s="18" t="s">
        <v>21</v>
      </c>
      <c r="E148" s="18" t="s">
        <v>16</v>
      </c>
      <c r="F148" s="22">
        <v>88</v>
      </c>
      <c r="G148" s="22">
        <v>88</v>
      </c>
      <c r="H148" s="36" t="s">
        <v>34</v>
      </c>
    </row>
    <row r="149" spans="1:8" x14ac:dyDescent="0.35">
      <c r="A149" s="26">
        <v>487</v>
      </c>
      <c r="B149" s="16">
        <v>5</v>
      </c>
      <c r="C149" s="15">
        <v>4</v>
      </c>
      <c r="D149" s="22" t="s">
        <v>12</v>
      </c>
      <c r="E149" s="5" t="s">
        <v>11</v>
      </c>
      <c r="F149" s="22">
        <f t="shared" si="28"/>
        <v>0</v>
      </c>
      <c r="G149" s="22">
        <v>0</v>
      </c>
      <c r="H149" s="36" t="s">
        <v>34</v>
      </c>
    </row>
    <row r="150" spans="1:8" x14ac:dyDescent="0.35">
      <c r="A150" s="28">
        <v>488</v>
      </c>
      <c r="B150" s="16">
        <v>5</v>
      </c>
      <c r="C150" s="15">
        <v>4</v>
      </c>
      <c r="D150" s="18" t="s">
        <v>12</v>
      </c>
      <c r="E150" s="18" t="s">
        <v>15</v>
      </c>
      <c r="F150" s="22">
        <f t="shared" si="28"/>
        <v>0</v>
      </c>
      <c r="G150" s="22">
        <v>0</v>
      </c>
      <c r="H150" s="36" t="s">
        <v>34</v>
      </c>
    </row>
    <row r="151" spans="1:8" x14ac:dyDescent="0.35">
      <c r="A151" s="26">
        <v>489</v>
      </c>
      <c r="B151" s="16">
        <v>5</v>
      </c>
      <c r="C151" s="15">
        <v>4</v>
      </c>
      <c r="D151" s="5" t="s">
        <v>12</v>
      </c>
      <c r="E151" s="5" t="s">
        <v>16</v>
      </c>
      <c r="F151" s="22">
        <f t="shared" si="28"/>
        <v>0</v>
      </c>
      <c r="G151" s="22">
        <v>0</v>
      </c>
      <c r="H151" s="36" t="s">
        <v>34</v>
      </c>
    </row>
    <row r="152" spans="1:8" x14ac:dyDescent="0.35">
      <c r="A152" s="28">
        <v>490</v>
      </c>
      <c r="B152" s="16">
        <v>5</v>
      </c>
      <c r="C152" s="15">
        <v>4</v>
      </c>
      <c r="D152" s="18" t="s">
        <v>17</v>
      </c>
      <c r="E152" s="18" t="s">
        <v>11</v>
      </c>
      <c r="F152" s="22">
        <f t="shared" si="28"/>
        <v>-1</v>
      </c>
      <c r="G152" s="22">
        <v>1</v>
      </c>
      <c r="H152" s="36" t="s">
        <v>34</v>
      </c>
    </row>
    <row r="153" spans="1:8" x14ac:dyDescent="0.35">
      <c r="A153" s="26">
        <v>491</v>
      </c>
      <c r="B153" s="16">
        <v>5</v>
      </c>
      <c r="C153" s="15">
        <v>4</v>
      </c>
      <c r="D153" s="5" t="s">
        <v>17</v>
      </c>
      <c r="E153" s="5" t="s">
        <v>15</v>
      </c>
      <c r="F153" s="22">
        <v>88</v>
      </c>
      <c r="G153" s="22">
        <v>88</v>
      </c>
      <c r="H153" s="36" t="s">
        <v>34</v>
      </c>
    </row>
    <row r="154" spans="1:8" x14ac:dyDescent="0.35">
      <c r="A154" s="28">
        <v>492</v>
      </c>
      <c r="B154" s="16">
        <v>5</v>
      </c>
      <c r="C154" s="15">
        <v>4</v>
      </c>
      <c r="D154" s="18" t="s">
        <v>17</v>
      </c>
      <c r="E154" s="18" t="s">
        <v>16</v>
      </c>
      <c r="F154" s="22">
        <v>88</v>
      </c>
      <c r="G154" s="22">
        <v>88</v>
      </c>
      <c r="H154" s="36" t="s">
        <v>34</v>
      </c>
    </row>
    <row r="155" spans="1:8" x14ac:dyDescent="0.35">
      <c r="A155" s="26">
        <v>493</v>
      </c>
      <c r="B155" s="16">
        <v>5</v>
      </c>
      <c r="C155" s="15">
        <v>4</v>
      </c>
      <c r="D155" s="5" t="s">
        <v>18</v>
      </c>
      <c r="E155" s="5" t="s">
        <v>11</v>
      </c>
      <c r="F155" s="22">
        <v>88</v>
      </c>
      <c r="G155" s="22">
        <v>88</v>
      </c>
      <c r="H155" s="36" t="s">
        <v>34</v>
      </c>
    </row>
    <row r="156" spans="1:8" x14ac:dyDescent="0.35">
      <c r="A156" s="28">
        <v>494</v>
      </c>
      <c r="B156" s="16">
        <v>5</v>
      </c>
      <c r="C156" s="15">
        <v>4</v>
      </c>
      <c r="D156" s="18" t="s">
        <v>18</v>
      </c>
      <c r="E156" s="18" t="s">
        <v>15</v>
      </c>
      <c r="F156" s="22">
        <f t="shared" si="28"/>
        <v>0</v>
      </c>
      <c r="G156" s="22">
        <v>0</v>
      </c>
      <c r="H156" s="36" t="s">
        <v>34</v>
      </c>
    </row>
    <row r="157" spans="1:8" x14ac:dyDescent="0.35">
      <c r="A157" s="26">
        <v>495</v>
      </c>
      <c r="B157" s="16">
        <v>5</v>
      </c>
      <c r="C157" s="15">
        <v>4</v>
      </c>
      <c r="D157" s="5" t="s">
        <v>18</v>
      </c>
      <c r="E157" s="5" t="s">
        <v>16</v>
      </c>
      <c r="F157" s="22">
        <f t="shared" si="28"/>
        <v>1</v>
      </c>
      <c r="G157" s="22">
        <v>-1</v>
      </c>
      <c r="H157" s="36" t="s">
        <v>34</v>
      </c>
    </row>
    <row r="158" spans="1:8" x14ac:dyDescent="0.35">
      <c r="A158" s="28">
        <v>496</v>
      </c>
      <c r="B158" s="16">
        <v>5</v>
      </c>
      <c r="C158" s="15">
        <v>4</v>
      </c>
      <c r="D158" s="18" t="s">
        <v>19</v>
      </c>
      <c r="E158" s="18" t="s">
        <v>11</v>
      </c>
      <c r="F158" s="22">
        <f t="shared" si="28"/>
        <v>0</v>
      </c>
      <c r="G158" s="22">
        <v>0</v>
      </c>
      <c r="H158" s="36" t="s">
        <v>34</v>
      </c>
    </row>
    <row r="159" spans="1:8" x14ac:dyDescent="0.35">
      <c r="A159" s="26">
        <v>497</v>
      </c>
      <c r="B159" s="16">
        <v>5</v>
      </c>
      <c r="C159" s="15">
        <v>4</v>
      </c>
      <c r="D159" s="5" t="s">
        <v>19</v>
      </c>
      <c r="E159" s="5" t="s">
        <v>15</v>
      </c>
      <c r="F159" s="22">
        <f t="shared" si="28"/>
        <v>0</v>
      </c>
      <c r="G159" s="22">
        <v>0</v>
      </c>
      <c r="H159" s="36" t="s">
        <v>34</v>
      </c>
    </row>
    <row r="160" spans="1:8" x14ac:dyDescent="0.35">
      <c r="A160" s="28">
        <v>498</v>
      </c>
      <c r="B160" s="16">
        <v>5</v>
      </c>
      <c r="C160" s="15">
        <v>4</v>
      </c>
      <c r="D160" s="18" t="s">
        <v>19</v>
      </c>
      <c r="E160" s="18" t="s">
        <v>16</v>
      </c>
      <c r="F160" s="22">
        <f t="shared" ref="F160:F165" si="29">SUM(G160*-1)</f>
        <v>1</v>
      </c>
      <c r="G160" s="22">
        <v>-1</v>
      </c>
      <c r="H160" s="36" t="s">
        <v>34</v>
      </c>
    </row>
    <row r="161" spans="1:8" x14ac:dyDescent="0.35">
      <c r="A161" s="26">
        <v>499</v>
      </c>
      <c r="B161" s="16">
        <v>5</v>
      </c>
      <c r="C161" s="15">
        <v>4</v>
      </c>
      <c r="D161" s="5" t="s">
        <v>20</v>
      </c>
      <c r="E161" s="5" t="s">
        <v>11</v>
      </c>
      <c r="F161" s="22">
        <f t="shared" si="29"/>
        <v>1</v>
      </c>
      <c r="G161" s="22">
        <v>-1</v>
      </c>
      <c r="H161" s="36" t="s">
        <v>34</v>
      </c>
    </row>
    <row r="162" spans="1:8" x14ac:dyDescent="0.35">
      <c r="A162" s="28">
        <v>500</v>
      </c>
      <c r="B162" s="16">
        <v>5</v>
      </c>
      <c r="C162" s="15">
        <v>4</v>
      </c>
      <c r="D162" s="18" t="s">
        <v>20</v>
      </c>
      <c r="E162" s="18" t="s">
        <v>15</v>
      </c>
      <c r="F162" s="22">
        <f t="shared" si="29"/>
        <v>0</v>
      </c>
      <c r="G162" s="22">
        <v>0</v>
      </c>
      <c r="H162" s="36" t="s">
        <v>34</v>
      </c>
    </row>
    <row r="163" spans="1:8" x14ac:dyDescent="0.35">
      <c r="A163" s="26">
        <v>501</v>
      </c>
      <c r="B163" s="16">
        <v>5</v>
      </c>
      <c r="C163" s="15">
        <v>4</v>
      </c>
      <c r="D163" s="5" t="s">
        <v>20</v>
      </c>
      <c r="E163" s="5" t="s">
        <v>16</v>
      </c>
      <c r="F163" s="22">
        <f t="shared" si="29"/>
        <v>0</v>
      </c>
      <c r="G163" s="22">
        <v>0</v>
      </c>
      <c r="H163" s="36" t="s">
        <v>34</v>
      </c>
    </row>
    <row r="164" spans="1:8" x14ac:dyDescent="0.35">
      <c r="A164" s="28">
        <v>502</v>
      </c>
      <c r="B164" s="16">
        <v>5</v>
      </c>
      <c r="C164" s="15">
        <v>4</v>
      </c>
      <c r="D164" s="18" t="s">
        <v>21</v>
      </c>
      <c r="E164" s="18" t="s">
        <v>11</v>
      </c>
      <c r="F164" s="22">
        <f t="shared" si="29"/>
        <v>1</v>
      </c>
      <c r="G164" s="22">
        <v>-1</v>
      </c>
      <c r="H164" s="36" t="s">
        <v>34</v>
      </c>
    </row>
    <row r="165" spans="1:8" x14ac:dyDescent="0.35">
      <c r="A165" s="26">
        <v>503</v>
      </c>
      <c r="B165" s="16">
        <v>5</v>
      </c>
      <c r="C165" s="15">
        <v>4</v>
      </c>
      <c r="D165" s="5" t="s">
        <v>21</v>
      </c>
      <c r="E165" s="5" t="s">
        <v>15</v>
      </c>
      <c r="F165" s="22">
        <f t="shared" si="29"/>
        <v>0</v>
      </c>
      <c r="G165" s="22">
        <v>0</v>
      </c>
      <c r="H165" s="36" t="s">
        <v>34</v>
      </c>
    </row>
    <row r="166" spans="1:8" x14ac:dyDescent="0.35">
      <c r="A166" s="28">
        <v>504</v>
      </c>
      <c r="B166" s="16">
        <v>5</v>
      </c>
      <c r="C166" s="15">
        <v>4</v>
      </c>
      <c r="D166" s="18" t="s">
        <v>21</v>
      </c>
      <c r="E166" s="18" t="s">
        <v>16</v>
      </c>
      <c r="F166" s="22">
        <v>88</v>
      </c>
      <c r="G166" s="22">
        <v>88</v>
      </c>
      <c r="H166" s="36" t="s">
        <v>34</v>
      </c>
    </row>
    <row r="167" spans="1:8" x14ac:dyDescent="0.35">
      <c r="A167" s="26">
        <v>523</v>
      </c>
      <c r="B167" s="16">
        <v>5</v>
      </c>
      <c r="C167" s="17">
        <v>6</v>
      </c>
      <c r="D167" s="22" t="s">
        <v>12</v>
      </c>
      <c r="E167" s="5" t="s">
        <v>11</v>
      </c>
      <c r="F167" s="22">
        <v>0</v>
      </c>
    </row>
    <row r="168" spans="1:8" x14ac:dyDescent="0.35">
      <c r="A168" s="28">
        <v>524</v>
      </c>
      <c r="B168" s="16">
        <v>5</v>
      </c>
      <c r="C168" s="17">
        <v>6</v>
      </c>
      <c r="D168" s="18" t="s">
        <v>12</v>
      </c>
      <c r="E168" s="18" t="s">
        <v>15</v>
      </c>
      <c r="F168" s="22">
        <v>0</v>
      </c>
    </row>
    <row r="169" spans="1:8" x14ac:dyDescent="0.35">
      <c r="A169" s="26">
        <v>525</v>
      </c>
      <c r="B169" s="16">
        <v>5</v>
      </c>
      <c r="C169" s="17">
        <v>6</v>
      </c>
      <c r="D169" s="5" t="s">
        <v>12</v>
      </c>
      <c r="E169" s="5" t="s">
        <v>16</v>
      </c>
      <c r="F169" s="22">
        <v>0</v>
      </c>
    </row>
    <row r="170" spans="1:8" x14ac:dyDescent="0.35">
      <c r="A170" s="28">
        <v>526</v>
      </c>
      <c r="B170" s="16">
        <v>5</v>
      </c>
      <c r="C170" s="17">
        <v>6</v>
      </c>
      <c r="D170" s="18" t="s">
        <v>17</v>
      </c>
      <c r="E170" s="18" t="s">
        <v>11</v>
      </c>
      <c r="F170" s="22">
        <v>-1</v>
      </c>
    </row>
    <row r="171" spans="1:8" x14ac:dyDescent="0.35">
      <c r="A171" s="26">
        <v>527</v>
      </c>
      <c r="B171" s="16">
        <v>5</v>
      </c>
      <c r="C171" s="17">
        <v>6</v>
      </c>
      <c r="D171" s="5" t="s">
        <v>17</v>
      </c>
      <c r="E171" s="5" t="s">
        <v>15</v>
      </c>
      <c r="F171" s="22">
        <v>88</v>
      </c>
    </row>
    <row r="172" spans="1:8" x14ac:dyDescent="0.35">
      <c r="A172" s="28">
        <v>528</v>
      </c>
      <c r="B172" s="16">
        <v>5</v>
      </c>
      <c r="C172" s="17">
        <v>6</v>
      </c>
      <c r="D172" s="18" t="s">
        <v>17</v>
      </c>
      <c r="E172" s="18" t="s">
        <v>16</v>
      </c>
      <c r="F172" s="22">
        <v>88</v>
      </c>
    </row>
    <row r="173" spans="1:8" x14ac:dyDescent="0.35">
      <c r="A173" s="26">
        <v>529</v>
      </c>
      <c r="B173" s="16">
        <v>5</v>
      </c>
      <c r="C173" s="17">
        <v>6</v>
      </c>
      <c r="D173" s="5" t="s">
        <v>18</v>
      </c>
      <c r="E173" s="5" t="s">
        <v>11</v>
      </c>
      <c r="F173" s="22">
        <v>88</v>
      </c>
    </row>
    <row r="174" spans="1:8" x14ac:dyDescent="0.35">
      <c r="A174" s="28">
        <v>530</v>
      </c>
      <c r="B174" s="16">
        <v>5</v>
      </c>
      <c r="C174" s="17">
        <v>6</v>
      </c>
      <c r="D174" s="18" t="s">
        <v>18</v>
      </c>
      <c r="E174" s="18" t="s">
        <v>15</v>
      </c>
      <c r="F174" s="22">
        <v>0</v>
      </c>
    </row>
    <row r="175" spans="1:8" x14ac:dyDescent="0.35">
      <c r="A175" s="26">
        <v>531</v>
      </c>
      <c r="B175" s="16">
        <v>5</v>
      </c>
      <c r="C175" s="17">
        <v>6</v>
      </c>
      <c r="D175" s="5" t="s">
        <v>18</v>
      </c>
      <c r="E175" s="5" t="s">
        <v>16</v>
      </c>
      <c r="F175" s="22">
        <v>0</v>
      </c>
    </row>
    <row r="176" spans="1:8" x14ac:dyDescent="0.35">
      <c r="A176" s="28">
        <v>532</v>
      </c>
      <c r="B176" s="16">
        <v>5</v>
      </c>
      <c r="C176" s="17">
        <v>6</v>
      </c>
      <c r="D176" s="18" t="s">
        <v>19</v>
      </c>
      <c r="E176" s="18" t="s">
        <v>11</v>
      </c>
      <c r="F176" s="22">
        <v>0</v>
      </c>
    </row>
    <row r="177" spans="1:6" x14ac:dyDescent="0.35">
      <c r="A177" s="26">
        <v>533</v>
      </c>
      <c r="B177" s="16">
        <v>5</v>
      </c>
      <c r="C177" s="17">
        <v>6</v>
      </c>
      <c r="D177" s="5" t="s">
        <v>19</v>
      </c>
      <c r="E177" s="5" t="s">
        <v>15</v>
      </c>
      <c r="F177" s="22">
        <v>0</v>
      </c>
    </row>
    <row r="178" spans="1:6" x14ac:dyDescent="0.35">
      <c r="A178" s="28">
        <v>534</v>
      </c>
      <c r="B178" s="16">
        <v>5</v>
      </c>
      <c r="C178" s="17">
        <v>6</v>
      </c>
      <c r="D178" s="18" t="s">
        <v>19</v>
      </c>
      <c r="E178" s="18" t="s">
        <v>16</v>
      </c>
      <c r="F178" s="22">
        <v>1</v>
      </c>
    </row>
    <row r="179" spans="1:6" x14ac:dyDescent="0.35">
      <c r="A179" s="26">
        <v>535</v>
      </c>
      <c r="B179" s="16">
        <v>5</v>
      </c>
      <c r="C179" s="17">
        <v>6</v>
      </c>
      <c r="D179" s="5" t="s">
        <v>20</v>
      </c>
      <c r="E179" s="5" t="s">
        <v>11</v>
      </c>
      <c r="F179" s="22">
        <v>0</v>
      </c>
    </row>
    <row r="180" spans="1:6" x14ac:dyDescent="0.35">
      <c r="A180" s="28">
        <v>536</v>
      </c>
      <c r="B180" s="16">
        <v>5</v>
      </c>
      <c r="C180" s="17">
        <v>6</v>
      </c>
      <c r="D180" s="18" t="s">
        <v>20</v>
      </c>
      <c r="E180" s="18" t="s">
        <v>15</v>
      </c>
      <c r="F180" s="22">
        <v>0</v>
      </c>
    </row>
    <row r="181" spans="1:6" x14ac:dyDescent="0.35">
      <c r="A181" s="26">
        <v>537</v>
      </c>
      <c r="B181" s="16">
        <v>5</v>
      </c>
      <c r="C181" s="17">
        <v>6</v>
      </c>
      <c r="D181" s="5" t="s">
        <v>20</v>
      </c>
      <c r="E181" s="5" t="s">
        <v>16</v>
      </c>
      <c r="F181" s="22">
        <v>-1</v>
      </c>
    </row>
    <row r="182" spans="1:6" x14ac:dyDescent="0.35">
      <c r="A182" s="28">
        <v>538</v>
      </c>
      <c r="B182" s="16">
        <v>5</v>
      </c>
      <c r="C182" s="17">
        <v>6</v>
      </c>
      <c r="D182" s="18" t="s">
        <v>21</v>
      </c>
      <c r="E182" s="18" t="s">
        <v>11</v>
      </c>
      <c r="F182" s="22">
        <v>0</v>
      </c>
    </row>
    <row r="183" spans="1:6" x14ac:dyDescent="0.35">
      <c r="A183" s="26">
        <v>539</v>
      </c>
      <c r="B183" s="16">
        <v>5</v>
      </c>
      <c r="C183" s="17">
        <v>6</v>
      </c>
      <c r="D183" s="5" t="s">
        <v>21</v>
      </c>
      <c r="E183" s="5" t="s">
        <v>15</v>
      </c>
      <c r="F183" s="22">
        <v>0</v>
      </c>
    </row>
    <row r="184" spans="1:6" x14ac:dyDescent="0.35">
      <c r="A184" s="28">
        <v>540</v>
      </c>
      <c r="B184" s="16">
        <v>5</v>
      </c>
      <c r="C184" s="17">
        <v>6</v>
      </c>
      <c r="D184" s="18" t="s">
        <v>21</v>
      </c>
      <c r="E184" s="18" t="s">
        <v>16</v>
      </c>
      <c r="F184" s="22">
        <v>88</v>
      </c>
    </row>
  </sheetData>
  <mergeCells count="12">
    <mergeCell ref="AD46:AI46"/>
    <mergeCell ref="I65:AA66"/>
    <mergeCell ref="AC65:AU66"/>
    <mergeCell ref="J75:O75"/>
    <mergeCell ref="AD75:AI75"/>
    <mergeCell ref="J45:O45"/>
    <mergeCell ref="AC33:AU34"/>
    <mergeCell ref="I1:AA2"/>
    <mergeCell ref="J13:O13"/>
    <mergeCell ref="AC1:AU2"/>
    <mergeCell ref="AD13:AI13"/>
    <mergeCell ref="I33:AA34"/>
  </mergeCells>
  <pageMargins left="0.7" right="0.7" top="0.75" bottom="0.75" header="0.3" footer="0.3"/>
  <drawing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307BA-0CDE-4D26-9305-FEC901866D5A}">
  <dimension ref="A1:AU184"/>
  <sheetViews>
    <sheetView topLeftCell="G1" zoomScale="68" zoomScaleNormal="68" workbookViewId="0">
      <selection activeCell="AD14" sqref="AD14:AI14"/>
    </sheetView>
  </sheetViews>
  <sheetFormatPr defaultRowHeight="14.5" x14ac:dyDescent="0.35"/>
  <cols>
    <col min="7" max="7" width="11.1796875" bestFit="1" customWidth="1"/>
    <col min="9" max="9" width="16" bestFit="1" customWidth="1"/>
    <col min="10" max="10" width="16.7265625" bestFit="1" customWidth="1"/>
    <col min="11" max="11" width="3.81640625" bestFit="1" customWidth="1"/>
    <col min="12" max="14" width="5" bestFit="1" customWidth="1"/>
    <col min="15" max="15" width="11.54296875" bestFit="1" customWidth="1"/>
    <col min="29" max="29" width="16" bestFit="1" customWidth="1"/>
    <col min="30" max="30" width="16.7265625" customWidth="1"/>
    <col min="31" max="34" width="5" bestFit="1" customWidth="1"/>
    <col min="35" max="35" width="11.54296875" bestFit="1" customWidth="1"/>
  </cols>
  <sheetData>
    <row r="1" spans="1:47" x14ac:dyDescent="0.35">
      <c r="I1" s="93" t="s">
        <v>35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50"/>
      <c r="AC1" s="93" t="s">
        <v>37</v>
      </c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</row>
    <row r="2" spans="1:47" ht="15.75" customHeight="1" thickBot="1" x14ac:dyDescent="0.4">
      <c r="A2" s="23" t="s">
        <v>22</v>
      </c>
      <c r="B2" s="23" t="s">
        <v>13</v>
      </c>
      <c r="C2" s="23" t="s">
        <v>14</v>
      </c>
      <c r="D2" s="24" t="s">
        <v>1</v>
      </c>
      <c r="E2" s="24" t="s">
        <v>2</v>
      </c>
      <c r="F2" s="24" t="s">
        <v>24</v>
      </c>
      <c r="G2" s="38" t="s">
        <v>38</v>
      </c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51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</row>
    <row r="3" spans="1:47" ht="26" x14ac:dyDescent="0.35">
      <c r="A3" s="26">
        <v>73</v>
      </c>
      <c r="B3" s="17">
        <v>6</v>
      </c>
      <c r="C3" s="20">
        <v>1</v>
      </c>
      <c r="D3" s="22" t="s">
        <v>12</v>
      </c>
      <c r="E3" s="5" t="s">
        <v>11</v>
      </c>
      <c r="F3" s="22">
        <f>SUM(G3*-1)</f>
        <v>1</v>
      </c>
      <c r="G3" s="22">
        <v>-1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47" x14ac:dyDescent="0.35">
      <c r="A4" s="28">
        <v>74</v>
      </c>
      <c r="B4" s="17">
        <v>6</v>
      </c>
      <c r="C4" s="12">
        <v>1</v>
      </c>
      <c r="D4" s="18" t="s">
        <v>12</v>
      </c>
      <c r="E4" s="18" t="s">
        <v>15</v>
      </c>
      <c r="F4" s="22">
        <f t="shared" ref="F4:F67" si="0">SUM(G4*-1)</f>
        <v>0</v>
      </c>
      <c r="G4" s="22">
        <v>0</v>
      </c>
      <c r="I4" s="33" t="s">
        <v>31</v>
      </c>
      <c r="J4" s="33" t="s">
        <v>32</v>
      </c>
      <c r="AC4" s="33" t="s">
        <v>31</v>
      </c>
      <c r="AD4" s="33" t="s">
        <v>32</v>
      </c>
    </row>
    <row r="5" spans="1:47" x14ac:dyDescent="0.35">
      <c r="A5" s="26">
        <v>75</v>
      </c>
      <c r="B5" s="17">
        <v>6</v>
      </c>
      <c r="C5" s="12">
        <v>1</v>
      </c>
      <c r="D5" s="5" t="s">
        <v>12</v>
      </c>
      <c r="E5" s="5" t="s">
        <v>16</v>
      </c>
      <c r="F5" s="22">
        <f t="shared" si="0"/>
        <v>1</v>
      </c>
      <c r="G5" s="22">
        <v>-1</v>
      </c>
      <c r="I5" s="33" t="s">
        <v>29</v>
      </c>
      <c r="J5">
        <v>-1</v>
      </c>
      <c r="K5">
        <v>0</v>
      </c>
      <c r="L5">
        <v>1</v>
      </c>
      <c r="M5">
        <v>2</v>
      </c>
      <c r="N5">
        <v>88</v>
      </c>
      <c r="O5" t="s">
        <v>30</v>
      </c>
      <c r="AC5" s="33" t="s">
        <v>29</v>
      </c>
      <c r="AD5">
        <v>-1</v>
      </c>
      <c r="AE5">
        <v>0</v>
      </c>
      <c r="AF5">
        <v>1</v>
      </c>
      <c r="AG5">
        <v>2</v>
      </c>
      <c r="AH5">
        <v>88</v>
      </c>
      <c r="AI5" t="s">
        <v>30</v>
      </c>
    </row>
    <row r="6" spans="1:47" x14ac:dyDescent="0.35">
      <c r="A6" s="28">
        <v>76</v>
      </c>
      <c r="B6" s="17">
        <v>6</v>
      </c>
      <c r="C6" s="12">
        <v>1</v>
      </c>
      <c r="D6" s="18" t="s">
        <v>17</v>
      </c>
      <c r="E6" s="18" t="s">
        <v>11</v>
      </c>
      <c r="F6" s="22">
        <f t="shared" si="0"/>
        <v>1</v>
      </c>
      <c r="G6" s="22">
        <v>-1</v>
      </c>
      <c r="I6" s="34">
        <v>1</v>
      </c>
      <c r="K6">
        <v>3</v>
      </c>
      <c r="L6">
        <v>7</v>
      </c>
      <c r="M6">
        <v>4</v>
      </c>
      <c r="N6">
        <v>4</v>
      </c>
      <c r="O6">
        <v>18</v>
      </c>
      <c r="AC6" s="34">
        <v>1</v>
      </c>
      <c r="AE6">
        <v>2</v>
      </c>
      <c r="AF6">
        <v>9</v>
      </c>
      <c r="AG6">
        <v>3</v>
      </c>
      <c r="AH6">
        <v>4</v>
      </c>
      <c r="AI6">
        <v>18</v>
      </c>
    </row>
    <row r="7" spans="1:47" x14ac:dyDescent="0.35">
      <c r="A7" s="26">
        <v>77</v>
      </c>
      <c r="B7" s="17">
        <v>6</v>
      </c>
      <c r="C7" s="12">
        <v>1</v>
      </c>
      <c r="D7" s="5" t="s">
        <v>17</v>
      </c>
      <c r="E7" s="5" t="s">
        <v>15</v>
      </c>
      <c r="F7" s="22">
        <v>88</v>
      </c>
      <c r="G7" s="22">
        <v>88</v>
      </c>
      <c r="I7" s="34">
        <v>2</v>
      </c>
      <c r="J7">
        <v>1</v>
      </c>
      <c r="K7">
        <v>7</v>
      </c>
      <c r="L7">
        <v>6</v>
      </c>
      <c r="N7">
        <v>4</v>
      </c>
      <c r="O7">
        <v>18</v>
      </c>
      <c r="AC7" s="34">
        <v>2</v>
      </c>
      <c r="AD7">
        <v>1</v>
      </c>
      <c r="AE7">
        <v>6</v>
      </c>
      <c r="AF7">
        <v>3</v>
      </c>
      <c r="AG7">
        <v>4</v>
      </c>
      <c r="AH7">
        <v>4</v>
      </c>
      <c r="AI7">
        <v>18</v>
      </c>
    </row>
    <row r="8" spans="1:47" x14ac:dyDescent="0.35">
      <c r="A8" s="28">
        <v>78</v>
      </c>
      <c r="B8" s="17">
        <v>6</v>
      </c>
      <c r="C8" s="12">
        <v>1</v>
      </c>
      <c r="D8" s="18" t="s">
        <v>17</v>
      </c>
      <c r="E8" s="18" t="s">
        <v>16</v>
      </c>
      <c r="F8" s="22">
        <v>88</v>
      </c>
      <c r="G8" s="22">
        <v>88</v>
      </c>
      <c r="I8" s="34">
        <v>3</v>
      </c>
      <c r="K8">
        <v>8</v>
      </c>
      <c r="L8">
        <v>7</v>
      </c>
      <c r="N8">
        <v>3</v>
      </c>
      <c r="O8">
        <v>18</v>
      </c>
      <c r="AC8" s="34">
        <v>3</v>
      </c>
      <c r="AD8">
        <v>1</v>
      </c>
      <c r="AE8">
        <v>8</v>
      </c>
      <c r="AF8">
        <v>5</v>
      </c>
      <c r="AH8">
        <v>4</v>
      </c>
      <c r="AI8">
        <v>18</v>
      </c>
    </row>
    <row r="9" spans="1:47" x14ac:dyDescent="0.35">
      <c r="A9" s="26">
        <v>79</v>
      </c>
      <c r="B9" s="17">
        <v>6</v>
      </c>
      <c r="C9" s="12">
        <v>1</v>
      </c>
      <c r="D9" s="5" t="s">
        <v>18</v>
      </c>
      <c r="E9" s="5" t="s">
        <v>11</v>
      </c>
      <c r="F9" s="22">
        <v>88</v>
      </c>
      <c r="G9" s="22">
        <v>88</v>
      </c>
      <c r="I9" s="34">
        <v>4</v>
      </c>
      <c r="K9">
        <v>9</v>
      </c>
      <c r="L9">
        <v>4</v>
      </c>
      <c r="M9">
        <v>1</v>
      </c>
      <c r="N9">
        <v>4</v>
      </c>
      <c r="O9">
        <v>18</v>
      </c>
      <c r="AC9" s="34">
        <v>4</v>
      </c>
      <c r="AE9">
        <v>10</v>
      </c>
      <c r="AF9">
        <v>4</v>
      </c>
      <c r="AH9">
        <v>4</v>
      </c>
      <c r="AI9">
        <v>18</v>
      </c>
    </row>
    <row r="10" spans="1:47" x14ac:dyDescent="0.35">
      <c r="A10" s="28">
        <v>80</v>
      </c>
      <c r="B10" s="17">
        <v>6</v>
      </c>
      <c r="C10" s="12">
        <v>1</v>
      </c>
      <c r="D10" s="18" t="s">
        <v>18</v>
      </c>
      <c r="E10" s="18" t="s">
        <v>15</v>
      </c>
      <c r="F10" s="22">
        <f t="shared" si="0"/>
        <v>1</v>
      </c>
      <c r="G10" s="22">
        <v>-1</v>
      </c>
      <c r="I10" s="34">
        <v>5</v>
      </c>
      <c r="K10">
        <v>12</v>
      </c>
      <c r="L10">
        <v>2</v>
      </c>
      <c r="N10">
        <v>4</v>
      </c>
      <c r="O10">
        <v>18</v>
      </c>
      <c r="AC10" s="34">
        <v>5</v>
      </c>
      <c r="AD10">
        <v>1</v>
      </c>
      <c r="AE10">
        <v>11</v>
      </c>
      <c r="AF10">
        <v>2</v>
      </c>
      <c r="AH10">
        <v>4</v>
      </c>
      <c r="AI10">
        <v>18</v>
      </c>
    </row>
    <row r="11" spans="1:47" x14ac:dyDescent="0.35">
      <c r="A11" s="26">
        <v>81</v>
      </c>
      <c r="B11" s="17">
        <v>6</v>
      </c>
      <c r="C11" s="12">
        <v>1</v>
      </c>
      <c r="D11" s="5" t="s">
        <v>18</v>
      </c>
      <c r="E11" s="5" t="s">
        <v>16</v>
      </c>
      <c r="F11" s="22">
        <f t="shared" si="0"/>
        <v>2</v>
      </c>
      <c r="G11" s="22">
        <v>-2</v>
      </c>
      <c r="I11" s="34" t="s">
        <v>30</v>
      </c>
      <c r="J11">
        <v>1</v>
      </c>
      <c r="K11">
        <v>39</v>
      </c>
      <c r="L11">
        <v>26</v>
      </c>
      <c r="M11">
        <v>5</v>
      </c>
      <c r="N11">
        <v>19</v>
      </c>
      <c r="O11">
        <v>90</v>
      </c>
      <c r="AC11" s="34" t="s">
        <v>30</v>
      </c>
      <c r="AD11">
        <v>3</v>
      </c>
      <c r="AE11">
        <v>37</v>
      </c>
      <c r="AF11">
        <v>23</v>
      </c>
      <c r="AG11">
        <v>7</v>
      </c>
      <c r="AH11">
        <v>20</v>
      </c>
      <c r="AI11">
        <v>90</v>
      </c>
    </row>
    <row r="12" spans="1:47" x14ac:dyDescent="0.35">
      <c r="A12" s="28">
        <v>82</v>
      </c>
      <c r="B12" s="17">
        <v>6</v>
      </c>
      <c r="C12" s="12">
        <v>1</v>
      </c>
      <c r="D12" s="18" t="s">
        <v>19</v>
      </c>
      <c r="E12" s="18" t="s">
        <v>11</v>
      </c>
      <c r="F12" s="22">
        <f t="shared" si="0"/>
        <v>2</v>
      </c>
      <c r="G12" s="22">
        <v>-2</v>
      </c>
      <c r="I12" s="34"/>
    </row>
    <row r="13" spans="1:47" x14ac:dyDescent="0.35">
      <c r="A13" s="26">
        <v>83</v>
      </c>
      <c r="B13" s="17">
        <v>6</v>
      </c>
      <c r="C13" s="12">
        <v>1</v>
      </c>
      <c r="D13" s="5" t="s">
        <v>19</v>
      </c>
      <c r="E13" s="5" t="s">
        <v>15</v>
      </c>
      <c r="F13" s="22">
        <f t="shared" si="0"/>
        <v>1</v>
      </c>
      <c r="G13" s="22">
        <v>-1</v>
      </c>
      <c r="I13" t="s">
        <v>0</v>
      </c>
      <c r="J13" s="89" t="s">
        <v>25</v>
      </c>
      <c r="K13" s="89"/>
      <c r="L13" s="89"/>
      <c r="M13" s="89"/>
      <c r="N13" s="89"/>
      <c r="O13" s="89"/>
      <c r="AC13" t="s">
        <v>0</v>
      </c>
      <c r="AD13" s="89" t="s">
        <v>25</v>
      </c>
      <c r="AE13" s="89"/>
      <c r="AF13" s="89"/>
      <c r="AG13" s="89"/>
      <c r="AH13" s="89"/>
      <c r="AI13" s="89"/>
    </row>
    <row r="14" spans="1:47" x14ac:dyDescent="0.35">
      <c r="A14" s="28">
        <v>84</v>
      </c>
      <c r="B14" s="17">
        <v>6</v>
      </c>
      <c r="C14" s="12">
        <v>1</v>
      </c>
      <c r="D14" s="18" t="s">
        <v>19</v>
      </c>
      <c r="E14" s="18" t="s">
        <v>16</v>
      </c>
      <c r="F14" s="22">
        <f t="shared" si="0"/>
        <v>1</v>
      </c>
      <c r="G14" s="22">
        <v>-1</v>
      </c>
      <c r="J14" s="69">
        <v>-2</v>
      </c>
      <c r="K14" s="69">
        <v>-1</v>
      </c>
      <c r="L14">
        <v>0</v>
      </c>
      <c r="M14" s="69">
        <v>1</v>
      </c>
      <c r="N14" s="69">
        <v>2</v>
      </c>
      <c r="O14" t="s">
        <v>33</v>
      </c>
      <c r="AD14" s="69">
        <v>-2</v>
      </c>
      <c r="AE14" s="69">
        <v>-1</v>
      </c>
      <c r="AF14">
        <v>0</v>
      </c>
      <c r="AG14" s="69">
        <v>1</v>
      </c>
      <c r="AH14" s="69">
        <v>2</v>
      </c>
      <c r="AI14" t="s">
        <v>33</v>
      </c>
    </row>
    <row r="15" spans="1:47" x14ac:dyDescent="0.35">
      <c r="A15" s="26">
        <v>85</v>
      </c>
      <c r="B15" s="17">
        <v>6</v>
      </c>
      <c r="C15" s="12">
        <v>1</v>
      </c>
      <c r="D15" s="5" t="s">
        <v>20</v>
      </c>
      <c r="E15" s="5" t="s">
        <v>11</v>
      </c>
      <c r="F15" s="22">
        <f t="shared" si="0"/>
        <v>2</v>
      </c>
      <c r="G15" s="22">
        <v>-2</v>
      </c>
      <c r="I15" t="s">
        <v>83</v>
      </c>
      <c r="J15" s="35">
        <v>0</v>
      </c>
      <c r="K15" s="35">
        <f t="shared" ref="K15:O19" si="1">SUM((J6/18))*100</f>
        <v>0</v>
      </c>
      <c r="L15" s="35">
        <f t="shared" si="1"/>
        <v>16.666666666666664</v>
      </c>
      <c r="M15" s="35">
        <f t="shared" si="1"/>
        <v>38.888888888888893</v>
      </c>
      <c r="N15" s="35">
        <f t="shared" si="1"/>
        <v>22.222222222222221</v>
      </c>
      <c r="O15" s="35">
        <f t="shared" si="1"/>
        <v>22.222222222222221</v>
      </c>
      <c r="AC15">
        <v>2.1</v>
      </c>
      <c r="AD15" s="35">
        <v>0</v>
      </c>
      <c r="AE15" s="35">
        <f>SUM((AD6/18))*100</f>
        <v>0</v>
      </c>
      <c r="AF15" s="35">
        <f>SUM((AE6/18))*100</f>
        <v>11.111111111111111</v>
      </c>
      <c r="AG15" s="35">
        <f>SUM((AF6/18))*100</f>
        <v>50</v>
      </c>
      <c r="AH15" s="35">
        <f>SUM((AG6/18))*100</f>
        <v>16.666666666666664</v>
      </c>
      <c r="AI15" s="35">
        <f>SUM((AH6/18))*100</f>
        <v>22.222222222222221</v>
      </c>
    </row>
    <row r="16" spans="1:47" x14ac:dyDescent="0.35">
      <c r="A16" s="28">
        <v>86</v>
      </c>
      <c r="B16" s="17">
        <v>6</v>
      </c>
      <c r="C16" s="12">
        <v>1</v>
      </c>
      <c r="D16" s="18" t="s">
        <v>20</v>
      </c>
      <c r="E16" s="18" t="s">
        <v>15</v>
      </c>
      <c r="F16" s="22">
        <f t="shared" si="0"/>
        <v>0</v>
      </c>
      <c r="G16" s="22">
        <v>0</v>
      </c>
      <c r="I16" t="s">
        <v>78</v>
      </c>
      <c r="J16" s="35">
        <v>0</v>
      </c>
      <c r="K16" s="35">
        <f t="shared" si="1"/>
        <v>5.5555555555555554</v>
      </c>
      <c r="L16" s="35">
        <f t="shared" si="1"/>
        <v>38.888888888888893</v>
      </c>
      <c r="M16" s="35">
        <f t="shared" si="1"/>
        <v>33.333333333333329</v>
      </c>
      <c r="N16" s="35">
        <f t="shared" si="1"/>
        <v>0</v>
      </c>
      <c r="O16" s="35">
        <f t="shared" si="1"/>
        <v>22.222222222222221</v>
      </c>
      <c r="AC16">
        <v>2.2000000000000002</v>
      </c>
      <c r="AD16" s="35">
        <v>0</v>
      </c>
      <c r="AE16" s="35">
        <f t="shared" ref="AE16:AF19" si="2">SUM((AD7/18))*100</f>
        <v>5.5555555555555554</v>
      </c>
      <c r="AF16" s="35">
        <f t="shared" si="2"/>
        <v>33.333333333333329</v>
      </c>
      <c r="AG16" s="35">
        <f t="shared" ref="AG16:AI19" si="3">SUM((AF7/18))*100</f>
        <v>16.666666666666664</v>
      </c>
      <c r="AH16" s="35">
        <f t="shared" si="3"/>
        <v>22.222222222222221</v>
      </c>
      <c r="AI16" s="35">
        <f t="shared" si="3"/>
        <v>22.222222222222221</v>
      </c>
    </row>
    <row r="17" spans="1:35" x14ac:dyDescent="0.35">
      <c r="A17" s="26">
        <v>87</v>
      </c>
      <c r="B17" s="17">
        <v>6</v>
      </c>
      <c r="C17" s="12">
        <v>1</v>
      </c>
      <c r="D17" s="5" t="s">
        <v>20</v>
      </c>
      <c r="E17" s="5" t="s">
        <v>16</v>
      </c>
      <c r="F17" s="22">
        <f t="shared" si="0"/>
        <v>2</v>
      </c>
      <c r="G17" s="22">
        <v>-2</v>
      </c>
      <c r="I17" t="s">
        <v>79</v>
      </c>
      <c r="J17" s="35">
        <v>0</v>
      </c>
      <c r="K17" s="35">
        <f t="shared" si="1"/>
        <v>0</v>
      </c>
      <c r="L17" s="35">
        <f t="shared" si="1"/>
        <v>44.444444444444443</v>
      </c>
      <c r="M17" s="35">
        <f t="shared" si="1"/>
        <v>38.888888888888893</v>
      </c>
      <c r="N17" s="35">
        <f t="shared" si="1"/>
        <v>0</v>
      </c>
      <c r="O17" s="35">
        <f t="shared" si="1"/>
        <v>16.666666666666664</v>
      </c>
      <c r="AC17">
        <v>2.2999999999999998</v>
      </c>
      <c r="AD17" s="35">
        <v>0</v>
      </c>
      <c r="AE17" s="35">
        <f t="shared" si="2"/>
        <v>5.5555555555555554</v>
      </c>
      <c r="AF17" s="35">
        <f t="shared" si="2"/>
        <v>44.444444444444443</v>
      </c>
      <c r="AG17" s="35">
        <f t="shared" si="3"/>
        <v>27.777777777777779</v>
      </c>
      <c r="AH17" s="35">
        <f t="shared" si="3"/>
        <v>0</v>
      </c>
      <c r="AI17" s="35">
        <f t="shared" si="3"/>
        <v>22.222222222222221</v>
      </c>
    </row>
    <row r="18" spans="1:35" x14ac:dyDescent="0.35">
      <c r="A18" s="28">
        <v>88</v>
      </c>
      <c r="B18" s="17">
        <v>6</v>
      </c>
      <c r="C18" s="12">
        <v>1</v>
      </c>
      <c r="D18" s="18" t="s">
        <v>21</v>
      </c>
      <c r="E18" s="18" t="s">
        <v>11</v>
      </c>
      <c r="F18" s="22">
        <f t="shared" si="0"/>
        <v>1</v>
      </c>
      <c r="G18" s="22">
        <v>-1</v>
      </c>
      <c r="I18" t="s">
        <v>80</v>
      </c>
      <c r="J18" s="35">
        <v>0</v>
      </c>
      <c r="K18" s="35">
        <f t="shared" si="1"/>
        <v>0</v>
      </c>
      <c r="L18" s="35">
        <f t="shared" si="1"/>
        <v>50</v>
      </c>
      <c r="M18" s="35">
        <f t="shared" si="1"/>
        <v>22.222222222222221</v>
      </c>
      <c r="N18" s="35">
        <f t="shared" si="1"/>
        <v>5.5555555555555554</v>
      </c>
      <c r="O18" s="35">
        <f t="shared" si="1"/>
        <v>22.222222222222221</v>
      </c>
      <c r="AC18">
        <v>2.4</v>
      </c>
      <c r="AD18" s="35">
        <v>0</v>
      </c>
      <c r="AE18" s="35">
        <f t="shared" si="2"/>
        <v>0</v>
      </c>
      <c r="AF18" s="35">
        <f t="shared" si="2"/>
        <v>55.555555555555557</v>
      </c>
      <c r="AG18" s="35">
        <f t="shared" si="3"/>
        <v>22.222222222222221</v>
      </c>
      <c r="AH18" s="35">
        <f t="shared" si="3"/>
        <v>0</v>
      </c>
      <c r="AI18" s="35">
        <f t="shared" si="3"/>
        <v>22.222222222222221</v>
      </c>
    </row>
    <row r="19" spans="1:35" x14ac:dyDescent="0.35">
      <c r="A19" s="26">
        <v>89</v>
      </c>
      <c r="B19" s="17">
        <v>6</v>
      </c>
      <c r="C19" s="12">
        <v>1</v>
      </c>
      <c r="D19" s="5" t="s">
        <v>21</v>
      </c>
      <c r="E19" s="5" t="s">
        <v>15</v>
      </c>
      <c r="F19" s="22">
        <f t="shared" si="0"/>
        <v>0</v>
      </c>
      <c r="G19" s="22">
        <v>0</v>
      </c>
      <c r="I19" t="s">
        <v>81</v>
      </c>
      <c r="J19" s="35">
        <v>0</v>
      </c>
      <c r="K19" s="35">
        <f t="shared" si="1"/>
        <v>0</v>
      </c>
      <c r="L19" s="35">
        <f t="shared" si="1"/>
        <v>66.666666666666657</v>
      </c>
      <c r="M19" s="35">
        <f t="shared" si="1"/>
        <v>11.111111111111111</v>
      </c>
      <c r="N19" s="35">
        <f t="shared" si="1"/>
        <v>0</v>
      </c>
      <c r="O19" s="35">
        <f t="shared" si="1"/>
        <v>22.222222222222221</v>
      </c>
      <c r="AC19">
        <v>2.5</v>
      </c>
      <c r="AD19" s="35">
        <v>0</v>
      </c>
      <c r="AE19" s="35">
        <f t="shared" si="2"/>
        <v>5.5555555555555554</v>
      </c>
      <c r="AF19" s="35">
        <f t="shared" si="2"/>
        <v>61.111111111111114</v>
      </c>
      <c r="AG19" s="35">
        <f t="shared" si="3"/>
        <v>11.111111111111111</v>
      </c>
      <c r="AH19" s="35">
        <f t="shared" si="3"/>
        <v>0</v>
      </c>
      <c r="AI19" s="35">
        <f t="shared" si="3"/>
        <v>22.222222222222221</v>
      </c>
    </row>
    <row r="20" spans="1:35" x14ac:dyDescent="0.35">
      <c r="A20" s="28">
        <v>90</v>
      </c>
      <c r="B20" s="17">
        <v>6</v>
      </c>
      <c r="C20" s="12">
        <v>1</v>
      </c>
      <c r="D20" s="18" t="s">
        <v>21</v>
      </c>
      <c r="E20" s="18" t="s">
        <v>16</v>
      </c>
      <c r="F20" s="22">
        <v>88</v>
      </c>
      <c r="G20" s="22">
        <v>88</v>
      </c>
    </row>
    <row r="21" spans="1:35" x14ac:dyDescent="0.35">
      <c r="A21" s="26">
        <v>145</v>
      </c>
      <c r="B21" s="17">
        <v>6</v>
      </c>
      <c r="C21" s="21">
        <v>2</v>
      </c>
      <c r="D21" s="22" t="s">
        <v>12</v>
      </c>
      <c r="E21" s="5" t="s">
        <v>11</v>
      </c>
      <c r="F21" s="22">
        <f t="shared" si="0"/>
        <v>1</v>
      </c>
      <c r="G21" s="22">
        <v>-1</v>
      </c>
    </row>
    <row r="22" spans="1:35" x14ac:dyDescent="0.35">
      <c r="A22" s="28">
        <v>146</v>
      </c>
      <c r="B22" s="17">
        <v>6</v>
      </c>
      <c r="C22" s="13">
        <v>2</v>
      </c>
      <c r="D22" s="18" t="s">
        <v>12</v>
      </c>
      <c r="E22" s="18" t="s">
        <v>15</v>
      </c>
      <c r="F22" s="22">
        <f t="shared" si="0"/>
        <v>0</v>
      </c>
      <c r="G22" s="22">
        <v>0</v>
      </c>
    </row>
    <row r="23" spans="1:35" x14ac:dyDescent="0.35">
      <c r="A23" s="26">
        <v>147</v>
      </c>
      <c r="B23" s="17">
        <v>6</v>
      </c>
      <c r="C23" s="13">
        <v>2</v>
      </c>
      <c r="D23" s="5" t="s">
        <v>12</v>
      </c>
      <c r="E23" s="5" t="s">
        <v>16</v>
      </c>
      <c r="F23" s="22">
        <f t="shared" si="0"/>
        <v>1</v>
      </c>
      <c r="G23" s="22">
        <v>-1</v>
      </c>
    </row>
    <row r="24" spans="1:35" x14ac:dyDescent="0.35">
      <c r="A24" s="28">
        <v>148</v>
      </c>
      <c r="B24" s="17">
        <v>6</v>
      </c>
      <c r="C24" s="13">
        <v>2</v>
      </c>
      <c r="D24" s="18" t="s">
        <v>17</v>
      </c>
      <c r="E24" s="18" t="s">
        <v>11</v>
      </c>
      <c r="F24" s="22">
        <f t="shared" si="0"/>
        <v>0</v>
      </c>
      <c r="G24" s="22">
        <v>0</v>
      </c>
    </row>
    <row r="25" spans="1:35" x14ac:dyDescent="0.35">
      <c r="A25" s="26">
        <v>149</v>
      </c>
      <c r="B25" s="17">
        <v>6</v>
      </c>
      <c r="C25" s="13">
        <v>2</v>
      </c>
      <c r="D25" s="5" t="s">
        <v>17</v>
      </c>
      <c r="E25" s="5" t="s">
        <v>15</v>
      </c>
      <c r="F25" s="22">
        <v>88</v>
      </c>
      <c r="G25" s="22">
        <v>88</v>
      </c>
    </row>
    <row r="26" spans="1:35" x14ac:dyDescent="0.35">
      <c r="A26" s="28">
        <v>150</v>
      </c>
      <c r="B26" s="17">
        <v>6</v>
      </c>
      <c r="C26" s="13">
        <v>2</v>
      </c>
      <c r="D26" s="18" t="s">
        <v>17</v>
      </c>
      <c r="E26" s="18" t="s">
        <v>16</v>
      </c>
      <c r="F26" s="22">
        <v>88</v>
      </c>
      <c r="G26" s="22">
        <v>88</v>
      </c>
    </row>
    <row r="27" spans="1:35" x14ac:dyDescent="0.35">
      <c r="A27" s="26">
        <v>151</v>
      </c>
      <c r="B27" s="17">
        <v>6</v>
      </c>
      <c r="C27" s="13">
        <v>2</v>
      </c>
      <c r="D27" s="5" t="s">
        <v>18</v>
      </c>
      <c r="E27" s="5" t="s">
        <v>11</v>
      </c>
      <c r="F27" s="22">
        <v>88</v>
      </c>
      <c r="G27" s="22">
        <v>88</v>
      </c>
    </row>
    <row r="28" spans="1:35" x14ac:dyDescent="0.35">
      <c r="A28" s="28">
        <v>152</v>
      </c>
      <c r="B28" s="17">
        <v>6</v>
      </c>
      <c r="C28" s="13">
        <v>2</v>
      </c>
      <c r="D28" s="18" t="s">
        <v>18</v>
      </c>
      <c r="E28" s="18" t="s">
        <v>15</v>
      </c>
      <c r="F28" s="22">
        <f t="shared" si="0"/>
        <v>0</v>
      </c>
      <c r="G28" s="22">
        <v>0</v>
      </c>
    </row>
    <row r="29" spans="1:35" x14ac:dyDescent="0.35">
      <c r="A29" s="26">
        <v>153</v>
      </c>
      <c r="B29" s="17">
        <v>6</v>
      </c>
      <c r="C29" s="13">
        <v>2</v>
      </c>
      <c r="D29" s="5" t="s">
        <v>18</v>
      </c>
      <c r="E29" s="5" t="s">
        <v>16</v>
      </c>
      <c r="F29" s="22">
        <f t="shared" si="0"/>
        <v>1</v>
      </c>
      <c r="G29" s="22">
        <v>-1</v>
      </c>
    </row>
    <row r="30" spans="1:35" x14ac:dyDescent="0.35">
      <c r="A30" s="28">
        <v>154</v>
      </c>
      <c r="B30" s="17">
        <v>6</v>
      </c>
      <c r="C30" s="13">
        <v>2</v>
      </c>
      <c r="D30" s="18" t="s">
        <v>19</v>
      </c>
      <c r="E30" s="18" t="s">
        <v>11</v>
      </c>
      <c r="F30" s="22">
        <f t="shared" si="0"/>
        <v>0</v>
      </c>
      <c r="G30" s="22">
        <v>0</v>
      </c>
    </row>
    <row r="31" spans="1:35" x14ac:dyDescent="0.35">
      <c r="A31" s="26">
        <v>155</v>
      </c>
      <c r="B31" s="17">
        <v>6</v>
      </c>
      <c r="C31" s="13">
        <v>2</v>
      </c>
      <c r="D31" s="5" t="s">
        <v>19</v>
      </c>
      <c r="E31" s="5" t="s">
        <v>15</v>
      </c>
      <c r="F31" s="22">
        <f t="shared" si="0"/>
        <v>1</v>
      </c>
      <c r="G31" s="22">
        <v>-1</v>
      </c>
    </row>
    <row r="32" spans="1:35" x14ac:dyDescent="0.35">
      <c r="A32" s="28">
        <v>156</v>
      </c>
      <c r="B32" s="17">
        <v>6</v>
      </c>
      <c r="C32" s="13">
        <v>2</v>
      </c>
      <c r="D32" s="18" t="s">
        <v>19</v>
      </c>
      <c r="E32" s="18" t="s">
        <v>16</v>
      </c>
      <c r="F32" s="22">
        <f t="shared" si="0"/>
        <v>1</v>
      </c>
      <c r="G32" s="22">
        <v>-1</v>
      </c>
    </row>
    <row r="33" spans="1:47" x14ac:dyDescent="0.35">
      <c r="A33" s="26">
        <v>157</v>
      </c>
      <c r="B33" s="17">
        <v>6</v>
      </c>
      <c r="C33" s="13">
        <v>2</v>
      </c>
      <c r="D33" s="5" t="s">
        <v>20</v>
      </c>
      <c r="E33" s="5" t="s">
        <v>11</v>
      </c>
      <c r="F33" s="22">
        <f t="shared" si="0"/>
        <v>0</v>
      </c>
      <c r="G33" s="22">
        <v>0</v>
      </c>
      <c r="I33" s="93" t="s">
        <v>62</v>
      </c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50"/>
      <c r="AC33" s="93" t="s">
        <v>63</v>
      </c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</row>
    <row r="34" spans="1:47" ht="15" thickBot="1" x14ac:dyDescent="0.4">
      <c r="A34" s="28">
        <v>158</v>
      </c>
      <c r="B34" s="17">
        <v>6</v>
      </c>
      <c r="C34" s="13">
        <v>2</v>
      </c>
      <c r="D34" s="18" t="s">
        <v>20</v>
      </c>
      <c r="E34" s="18" t="s">
        <v>15</v>
      </c>
      <c r="F34" s="22">
        <f t="shared" si="0"/>
        <v>0</v>
      </c>
      <c r="G34" s="22">
        <v>0</v>
      </c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51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</row>
    <row r="35" spans="1:47" ht="15" thickTop="1" x14ac:dyDescent="0.35">
      <c r="A35" s="26">
        <v>159</v>
      </c>
      <c r="B35" s="17">
        <v>6</v>
      </c>
      <c r="C35" s="13">
        <v>2</v>
      </c>
      <c r="D35" s="5" t="s">
        <v>20</v>
      </c>
      <c r="E35" s="5" t="s">
        <v>16</v>
      </c>
      <c r="F35" s="22">
        <f t="shared" si="0"/>
        <v>1</v>
      </c>
      <c r="G35" s="22">
        <v>-1</v>
      </c>
    </row>
    <row r="36" spans="1:47" x14ac:dyDescent="0.35">
      <c r="A36" s="28">
        <v>160</v>
      </c>
      <c r="B36" s="17">
        <v>6</v>
      </c>
      <c r="C36" s="13">
        <v>2</v>
      </c>
      <c r="D36" s="18" t="s">
        <v>21</v>
      </c>
      <c r="E36" s="18" t="s">
        <v>11</v>
      </c>
      <c r="F36" s="22">
        <f t="shared" si="0"/>
        <v>0</v>
      </c>
      <c r="G36" s="22">
        <v>0</v>
      </c>
      <c r="I36" s="33" t="s">
        <v>31</v>
      </c>
      <c r="J36" s="33" t="s">
        <v>32</v>
      </c>
      <c r="AC36" s="33" t="s">
        <v>31</v>
      </c>
      <c r="AD36" s="33" t="s">
        <v>32</v>
      </c>
    </row>
    <row r="37" spans="1:47" x14ac:dyDescent="0.35">
      <c r="A37" s="26">
        <v>161</v>
      </c>
      <c r="B37" s="17">
        <v>6</v>
      </c>
      <c r="C37" s="13">
        <v>2</v>
      </c>
      <c r="D37" s="5" t="s">
        <v>21</v>
      </c>
      <c r="E37" s="5" t="s">
        <v>15</v>
      </c>
      <c r="F37" s="22">
        <f t="shared" si="0"/>
        <v>-1</v>
      </c>
      <c r="G37" s="22">
        <v>1</v>
      </c>
      <c r="I37" s="33" t="s">
        <v>29</v>
      </c>
      <c r="J37">
        <v>-1</v>
      </c>
      <c r="K37">
        <v>0</v>
      </c>
      <c r="L37">
        <v>1</v>
      </c>
      <c r="M37">
        <v>2</v>
      </c>
      <c r="N37">
        <v>88</v>
      </c>
      <c r="O37" t="s">
        <v>30</v>
      </c>
      <c r="AC37" s="33" t="s">
        <v>29</v>
      </c>
      <c r="AD37">
        <v>-1</v>
      </c>
      <c r="AE37">
        <v>0</v>
      </c>
      <c r="AF37">
        <v>1</v>
      </c>
      <c r="AG37">
        <v>2</v>
      </c>
      <c r="AH37">
        <v>88</v>
      </c>
      <c r="AI37" t="s">
        <v>30</v>
      </c>
    </row>
    <row r="38" spans="1:47" x14ac:dyDescent="0.35">
      <c r="A38" s="28">
        <v>162</v>
      </c>
      <c r="B38" s="17">
        <v>6</v>
      </c>
      <c r="C38" s="13">
        <v>2</v>
      </c>
      <c r="D38" s="18" t="s">
        <v>21</v>
      </c>
      <c r="E38" s="18" t="s">
        <v>16</v>
      </c>
      <c r="F38" s="22">
        <v>88</v>
      </c>
      <c r="G38" s="22">
        <v>88</v>
      </c>
      <c r="I38" s="34" t="s">
        <v>12</v>
      </c>
      <c r="K38">
        <v>5</v>
      </c>
      <c r="L38">
        <v>9</v>
      </c>
      <c r="M38">
        <v>1</v>
      </c>
      <c r="O38">
        <v>15</v>
      </c>
      <c r="AC38" s="34" t="s">
        <v>12</v>
      </c>
      <c r="AE38">
        <v>9</v>
      </c>
      <c r="AF38">
        <v>4</v>
      </c>
      <c r="AG38">
        <v>2</v>
      </c>
      <c r="AI38">
        <v>15</v>
      </c>
    </row>
    <row r="39" spans="1:47" x14ac:dyDescent="0.35">
      <c r="A39" s="26">
        <v>199</v>
      </c>
      <c r="B39" s="17">
        <v>6</v>
      </c>
      <c r="C39" s="14">
        <v>3</v>
      </c>
      <c r="D39" s="22" t="s">
        <v>12</v>
      </c>
      <c r="E39" s="5" t="s">
        <v>11</v>
      </c>
      <c r="F39" s="22">
        <f t="shared" si="0"/>
        <v>1</v>
      </c>
      <c r="G39" s="22">
        <v>-1</v>
      </c>
      <c r="I39" s="34" t="s">
        <v>17</v>
      </c>
      <c r="K39">
        <v>3</v>
      </c>
      <c r="L39">
        <v>3</v>
      </c>
      <c r="N39">
        <v>9</v>
      </c>
      <c r="O39">
        <v>15</v>
      </c>
      <c r="AC39" s="34" t="s">
        <v>17</v>
      </c>
      <c r="AF39">
        <v>5</v>
      </c>
      <c r="AH39">
        <v>10</v>
      </c>
      <c r="AI39">
        <v>15</v>
      </c>
    </row>
    <row r="40" spans="1:47" x14ac:dyDescent="0.35">
      <c r="A40" s="28">
        <v>200</v>
      </c>
      <c r="B40" s="17">
        <v>6</v>
      </c>
      <c r="C40" s="14">
        <v>3</v>
      </c>
      <c r="D40" s="18" t="s">
        <v>12</v>
      </c>
      <c r="E40" s="18" t="s">
        <v>15</v>
      </c>
      <c r="F40" s="22">
        <f t="shared" si="0"/>
        <v>0</v>
      </c>
      <c r="G40" s="22">
        <v>0</v>
      </c>
      <c r="I40" s="34" t="s">
        <v>18</v>
      </c>
      <c r="K40">
        <v>5</v>
      </c>
      <c r="L40">
        <v>4</v>
      </c>
      <c r="M40">
        <v>1</v>
      </c>
      <c r="N40">
        <v>5</v>
      </c>
      <c r="O40">
        <v>15</v>
      </c>
      <c r="AC40" s="34" t="s">
        <v>18</v>
      </c>
      <c r="AE40">
        <v>5</v>
      </c>
      <c r="AF40">
        <v>3</v>
      </c>
      <c r="AG40">
        <v>2</v>
      </c>
      <c r="AH40">
        <v>5</v>
      </c>
      <c r="AI40">
        <v>15</v>
      </c>
    </row>
    <row r="41" spans="1:47" x14ac:dyDescent="0.35">
      <c r="A41" s="26">
        <v>201</v>
      </c>
      <c r="B41" s="17">
        <v>6</v>
      </c>
      <c r="C41" s="14">
        <v>3</v>
      </c>
      <c r="D41" s="5" t="s">
        <v>12</v>
      </c>
      <c r="E41" s="5" t="s">
        <v>16</v>
      </c>
      <c r="F41" s="22">
        <f t="shared" si="0"/>
        <v>1</v>
      </c>
      <c r="G41" s="22">
        <v>-1</v>
      </c>
      <c r="I41" s="34" t="s">
        <v>19</v>
      </c>
      <c r="K41">
        <v>7</v>
      </c>
      <c r="L41">
        <v>7</v>
      </c>
      <c r="M41">
        <v>1</v>
      </c>
      <c r="O41">
        <v>15</v>
      </c>
      <c r="AC41" s="34" t="s">
        <v>19</v>
      </c>
      <c r="AD41">
        <v>1</v>
      </c>
      <c r="AE41">
        <v>8</v>
      </c>
      <c r="AF41">
        <v>6</v>
      </c>
      <c r="AI41">
        <v>15</v>
      </c>
    </row>
    <row r="42" spans="1:47" x14ac:dyDescent="0.35">
      <c r="A42" s="28">
        <v>202</v>
      </c>
      <c r="B42" s="17">
        <v>6</v>
      </c>
      <c r="C42" s="14">
        <v>3</v>
      </c>
      <c r="D42" s="18" t="s">
        <v>17</v>
      </c>
      <c r="E42" s="18" t="s">
        <v>11</v>
      </c>
      <c r="F42" s="22">
        <f t="shared" si="0"/>
        <v>1</v>
      </c>
      <c r="G42" s="22">
        <v>-1</v>
      </c>
      <c r="I42" s="34" t="s">
        <v>20</v>
      </c>
      <c r="K42">
        <v>11</v>
      </c>
      <c r="L42">
        <v>2</v>
      </c>
      <c r="M42">
        <v>2</v>
      </c>
      <c r="O42">
        <v>15</v>
      </c>
      <c r="AC42" s="34" t="s">
        <v>20</v>
      </c>
      <c r="AE42">
        <v>9</v>
      </c>
      <c r="AF42">
        <v>3</v>
      </c>
      <c r="AG42">
        <v>3</v>
      </c>
      <c r="AI42">
        <v>15</v>
      </c>
    </row>
    <row r="43" spans="1:47" x14ac:dyDescent="0.35">
      <c r="A43" s="26">
        <v>203</v>
      </c>
      <c r="B43" s="17">
        <v>6</v>
      </c>
      <c r="C43" s="14">
        <v>3</v>
      </c>
      <c r="D43" s="5" t="s">
        <v>17</v>
      </c>
      <c r="E43" s="5" t="s">
        <v>15</v>
      </c>
      <c r="F43" s="22">
        <f t="shared" si="0"/>
        <v>0</v>
      </c>
      <c r="G43" s="22">
        <v>0</v>
      </c>
      <c r="I43" s="34" t="s">
        <v>21</v>
      </c>
      <c r="J43">
        <v>1</v>
      </c>
      <c r="K43">
        <v>8</v>
      </c>
      <c r="L43">
        <v>1</v>
      </c>
      <c r="N43">
        <v>5</v>
      </c>
      <c r="O43">
        <v>15</v>
      </c>
      <c r="AC43" s="34" t="s">
        <v>21</v>
      </c>
      <c r="AD43">
        <v>2</v>
      </c>
      <c r="AE43">
        <v>6</v>
      </c>
      <c r="AF43">
        <v>2</v>
      </c>
      <c r="AH43">
        <v>5</v>
      </c>
      <c r="AI43">
        <v>15</v>
      </c>
    </row>
    <row r="44" spans="1:47" x14ac:dyDescent="0.35">
      <c r="A44" s="28">
        <v>204</v>
      </c>
      <c r="B44" s="17">
        <v>6</v>
      </c>
      <c r="C44" s="14">
        <v>3</v>
      </c>
      <c r="D44" s="18" t="s">
        <v>17</v>
      </c>
      <c r="E44" s="18" t="s">
        <v>16</v>
      </c>
      <c r="F44" s="22">
        <v>88</v>
      </c>
      <c r="G44" s="22">
        <v>88</v>
      </c>
      <c r="I44" s="34" t="s">
        <v>30</v>
      </c>
      <c r="J44">
        <v>1</v>
      </c>
      <c r="K44">
        <v>39</v>
      </c>
      <c r="L44">
        <v>26</v>
      </c>
      <c r="M44">
        <v>5</v>
      </c>
      <c r="N44">
        <v>19</v>
      </c>
      <c r="O44">
        <v>90</v>
      </c>
      <c r="AC44" s="34" t="s">
        <v>30</v>
      </c>
      <c r="AD44">
        <v>3</v>
      </c>
      <c r="AE44">
        <v>37</v>
      </c>
      <c r="AF44">
        <v>23</v>
      </c>
      <c r="AG44">
        <v>7</v>
      </c>
      <c r="AH44">
        <v>20</v>
      </c>
      <c r="AI44">
        <v>90</v>
      </c>
    </row>
    <row r="45" spans="1:47" x14ac:dyDescent="0.35">
      <c r="A45" s="26">
        <v>205</v>
      </c>
      <c r="B45" s="17">
        <v>6</v>
      </c>
      <c r="C45" s="14">
        <v>3</v>
      </c>
      <c r="D45" s="5" t="s">
        <v>18</v>
      </c>
      <c r="E45" s="5" t="s">
        <v>11</v>
      </c>
      <c r="F45" s="22">
        <v>88</v>
      </c>
      <c r="G45" s="22">
        <v>88</v>
      </c>
    </row>
    <row r="46" spans="1:47" x14ac:dyDescent="0.35">
      <c r="A46" s="28">
        <v>206</v>
      </c>
      <c r="B46" s="17">
        <v>6</v>
      </c>
      <c r="C46" s="14">
        <v>3</v>
      </c>
      <c r="D46" s="18" t="s">
        <v>18</v>
      </c>
      <c r="E46" s="18" t="s">
        <v>15</v>
      </c>
      <c r="F46" s="22">
        <f t="shared" si="0"/>
        <v>0</v>
      </c>
      <c r="G46" s="22">
        <v>0</v>
      </c>
      <c r="I46" s="34" t="s">
        <v>1</v>
      </c>
      <c r="J46" s="89" t="s">
        <v>25</v>
      </c>
      <c r="K46" s="89"/>
      <c r="L46" s="89"/>
      <c r="M46" s="89"/>
      <c r="N46" s="89"/>
      <c r="O46" s="89"/>
      <c r="AC46" s="34" t="s">
        <v>1</v>
      </c>
      <c r="AD46" s="89" t="s">
        <v>25</v>
      </c>
      <c r="AE46" s="89"/>
      <c r="AF46" s="89"/>
      <c r="AG46" s="89"/>
      <c r="AH46" s="89"/>
      <c r="AI46" s="89"/>
    </row>
    <row r="47" spans="1:47" x14ac:dyDescent="0.35">
      <c r="A47" s="26">
        <v>207</v>
      </c>
      <c r="B47" s="17">
        <v>6</v>
      </c>
      <c r="C47" s="14">
        <v>3</v>
      </c>
      <c r="D47" s="5" t="s">
        <v>18</v>
      </c>
      <c r="E47" s="5" t="s">
        <v>16</v>
      </c>
      <c r="F47" s="22">
        <f t="shared" si="0"/>
        <v>1</v>
      </c>
      <c r="G47" s="22">
        <v>-1</v>
      </c>
      <c r="J47">
        <v>-2</v>
      </c>
      <c r="K47">
        <v>-1</v>
      </c>
      <c r="L47">
        <v>0</v>
      </c>
      <c r="M47">
        <v>1</v>
      </c>
      <c r="N47">
        <v>2</v>
      </c>
      <c r="O47" t="s">
        <v>33</v>
      </c>
      <c r="AD47">
        <v>-2</v>
      </c>
      <c r="AE47">
        <v>-1</v>
      </c>
      <c r="AF47">
        <v>0</v>
      </c>
      <c r="AG47">
        <v>1</v>
      </c>
      <c r="AH47">
        <v>2</v>
      </c>
      <c r="AI47" t="s">
        <v>33</v>
      </c>
    </row>
    <row r="48" spans="1:47" x14ac:dyDescent="0.35">
      <c r="A48" s="28">
        <v>208</v>
      </c>
      <c r="B48" s="17">
        <v>6</v>
      </c>
      <c r="C48" s="14">
        <v>3</v>
      </c>
      <c r="D48" s="18" t="s">
        <v>19</v>
      </c>
      <c r="E48" s="18" t="s">
        <v>11</v>
      </c>
      <c r="F48" s="22">
        <f t="shared" si="0"/>
        <v>0</v>
      </c>
      <c r="G48" s="22">
        <v>0</v>
      </c>
      <c r="I48" s="34" t="s">
        <v>56</v>
      </c>
      <c r="J48" s="35">
        <v>0</v>
      </c>
      <c r="K48" s="35">
        <f>SUM((J38/15))*100</f>
        <v>0</v>
      </c>
      <c r="L48" s="35">
        <f t="shared" ref="L48:O48" si="4">SUM((K38/15))*100</f>
        <v>33.333333333333329</v>
      </c>
      <c r="M48" s="35">
        <f t="shared" si="4"/>
        <v>60</v>
      </c>
      <c r="N48" s="35">
        <f t="shared" si="4"/>
        <v>6.666666666666667</v>
      </c>
      <c r="O48" s="35">
        <f t="shared" si="4"/>
        <v>0</v>
      </c>
      <c r="AC48" s="34" t="s">
        <v>56</v>
      </c>
      <c r="AD48" s="35">
        <v>0</v>
      </c>
      <c r="AE48" s="35">
        <f>SUM((AD38/15))*100</f>
        <v>0</v>
      </c>
      <c r="AF48" s="35">
        <f t="shared" ref="AF48:AI48" si="5">SUM((AE38/15))*100</f>
        <v>60</v>
      </c>
      <c r="AG48" s="35">
        <f t="shared" si="5"/>
        <v>26.666666666666668</v>
      </c>
      <c r="AH48" s="35">
        <f t="shared" si="5"/>
        <v>13.333333333333334</v>
      </c>
      <c r="AI48" s="35">
        <f t="shared" si="5"/>
        <v>0</v>
      </c>
    </row>
    <row r="49" spans="1:35" x14ac:dyDescent="0.35">
      <c r="A49" s="26">
        <v>209</v>
      </c>
      <c r="B49" s="17">
        <v>6</v>
      </c>
      <c r="C49" s="14">
        <v>3</v>
      </c>
      <c r="D49" s="5" t="s">
        <v>19</v>
      </c>
      <c r="E49" s="5" t="s">
        <v>15</v>
      </c>
      <c r="F49" s="22">
        <f t="shared" si="0"/>
        <v>1</v>
      </c>
      <c r="G49" s="22">
        <v>-1</v>
      </c>
      <c r="I49" s="34" t="s">
        <v>57</v>
      </c>
      <c r="J49" s="35">
        <v>0</v>
      </c>
      <c r="K49" s="35">
        <f t="shared" ref="K49:O49" si="6">SUM((J39/15))*100</f>
        <v>0</v>
      </c>
      <c r="L49" s="35">
        <f t="shared" si="6"/>
        <v>20</v>
      </c>
      <c r="M49" s="35">
        <f t="shared" si="6"/>
        <v>20</v>
      </c>
      <c r="N49" s="35">
        <f t="shared" si="6"/>
        <v>0</v>
      </c>
      <c r="O49" s="35">
        <f t="shared" si="6"/>
        <v>60</v>
      </c>
      <c r="AC49" s="34" t="s">
        <v>57</v>
      </c>
      <c r="AD49" s="35">
        <v>0</v>
      </c>
      <c r="AE49" s="35">
        <f t="shared" ref="AE49:AI49" si="7">SUM((AD39/15))*100</f>
        <v>0</v>
      </c>
      <c r="AF49" s="35">
        <f t="shared" si="7"/>
        <v>0</v>
      </c>
      <c r="AG49" s="35">
        <f t="shared" si="7"/>
        <v>33.333333333333329</v>
      </c>
      <c r="AH49" s="35">
        <f t="shared" si="7"/>
        <v>0</v>
      </c>
      <c r="AI49" s="35">
        <f t="shared" si="7"/>
        <v>66.666666666666657</v>
      </c>
    </row>
    <row r="50" spans="1:35" x14ac:dyDescent="0.35">
      <c r="A50" s="28">
        <v>210</v>
      </c>
      <c r="B50" s="17">
        <v>6</v>
      </c>
      <c r="C50" s="14">
        <v>3</v>
      </c>
      <c r="D50" s="18" t="s">
        <v>19</v>
      </c>
      <c r="E50" s="18" t="s">
        <v>16</v>
      </c>
      <c r="F50" s="22">
        <f t="shared" si="0"/>
        <v>1</v>
      </c>
      <c r="G50" s="22">
        <v>-1</v>
      </c>
      <c r="I50" s="34" t="s">
        <v>58</v>
      </c>
      <c r="J50" s="35">
        <v>0</v>
      </c>
      <c r="K50" s="35">
        <f t="shared" ref="K50:O50" si="8">SUM((J40/15))*100</f>
        <v>0</v>
      </c>
      <c r="L50" s="35">
        <f t="shared" si="8"/>
        <v>33.333333333333329</v>
      </c>
      <c r="M50" s="35">
        <f t="shared" si="8"/>
        <v>26.666666666666668</v>
      </c>
      <c r="N50" s="35">
        <f t="shared" si="8"/>
        <v>6.666666666666667</v>
      </c>
      <c r="O50" s="35">
        <f t="shared" si="8"/>
        <v>33.333333333333329</v>
      </c>
      <c r="AC50" s="34" t="s">
        <v>58</v>
      </c>
      <c r="AD50" s="35">
        <v>0</v>
      </c>
      <c r="AE50" s="35">
        <f t="shared" ref="AE50:AI50" si="9">SUM((AD40/15))*100</f>
        <v>0</v>
      </c>
      <c r="AF50" s="35">
        <f t="shared" si="9"/>
        <v>33.333333333333329</v>
      </c>
      <c r="AG50" s="35">
        <f t="shared" si="9"/>
        <v>20</v>
      </c>
      <c r="AH50" s="35">
        <f t="shared" si="9"/>
        <v>13.333333333333334</v>
      </c>
      <c r="AI50" s="35">
        <f t="shared" si="9"/>
        <v>33.333333333333329</v>
      </c>
    </row>
    <row r="51" spans="1:35" x14ac:dyDescent="0.35">
      <c r="A51" s="26">
        <v>211</v>
      </c>
      <c r="B51" s="17">
        <v>6</v>
      </c>
      <c r="C51" s="14">
        <v>3</v>
      </c>
      <c r="D51" s="5" t="s">
        <v>20</v>
      </c>
      <c r="E51" s="5" t="s">
        <v>11</v>
      </c>
      <c r="F51" s="22">
        <f t="shared" si="0"/>
        <v>0</v>
      </c>
      <c r="G51" s="22">
        <v>0</v>
      </c>
      <c r="I51" s="34" t="s">
        <v>59</v>
      </c>
      <c r="J51" s="35">
        <v>0</v>
      </c>
      <c r="K51" s="35">
        <f t="shared" ref="K51:O51" si="10">SUM((J41/15))*100</f>
        <v>0</v>
      </c>
      <c r="L51" s="35">
        <f t="shared" si="10"/>
        <v>46.666666666666664</v>
      </c>
      <c r="M51" s="35">
        <f t="shared" si="10"/>
        <v>46.666666666666664</v>
      </c>
      <c r="N51" s="35">
        <f t="shared" si="10"/>
        <v>6.666666666666667</v>
      </c>
      <c r="O51" s="35">
        <f t="shared" si="10"/>
        <v>0</v>
      </c>
      <c r="AC51" s="34" t="s">
        <v>59</v>
      </c>
      <c r="AD51" s="35">
        <v>0</v>
      </c>
      <c r="AE51" s="35">
        <f t="shared" ref="AE51:AI51" si="11">SUM((AD41/15))*100</f>
        <v>6.666666666666667</v>
      </c>
      <c r="AF51" s="35">
        <f t="shared" si="11"/>
        <v>53.333333333333336</v>
      </c>
      <c r="AG51" s="35">
        <f t="shared" si="11"/>
        <v>40</v>
      </c>
      <c r="AH51" s="35">
        <f t="shared" si="11"/>
        <v>0</v>
      </c>
      <c r="AI51" s="35">
        <f t="shared" si="11"/>
        <v>0</v>
      </c>
    </row>
    <row r="52" spans="1:35" x14ac:dyDescent="0.35">
      <c r="A52" s="28">
        <v>212</v>
      </c>
      <c r="B52" s="17">
        <v>6</v>
      </c>
      <c r="C52" s="14">
        <v>3</v>
      </c>
      <c r="D52" s="18" t="s">
        <v>20</v>
      </c>
      <c r="E52" s="18" t="s">
        <v>15</v>
      </c>
      <c r="F52" s="22">
        <f t="shared" si="0"/>
        <v>0</v>
      </c>
      <c r="G52" s="22">
        <v>0</v>
      </c>
      <c r="I52" s="34" t="s">
        <v>60</v>
      </c>
      <c r="J52" s="35">
        <v>0</v>
      </c>
      <c r="K52" s="35">
        <f t="shared" ref="K52:O52" si="12">SUM((J42/15))*100</f>
        <v>0</v>
      </c>
      <c r="L52" s="35">
        <f t="shared" si="12"/>
        <v>73.333333333333329</v>
      </c>
      <c r="M52" s="35">
        <f t="shared" si="12"/>
        <v>13.333333333333334</v>
      </c>
      <c r="N52" s="35">
        <f t="shared" si="12"/>
        <v>13.333333333333334</v>
      </c>
      <c r="O52" s="35">
        <f t="shared" si="12"/>
        <v>0</v>
      </c>
      <c r="AC52" s="34" t="s">
        <v>60</v>
      </c>
      <c r="AD52" s="35">
        <v>0</v>
      </c>
      <c r="AE52" s="35">
        <f t="shared" ref="AE52:AI52" si="13">SUM((AD42/15))*100</f>
        <v>0</v>
      </c>
      <c r="AF52" s="35">
        <f t="shared" si="13"/>
        <v>60</v>
      </c>
      <c r="AG52" s="35">
        <f t="shared" si="13"/>
        <v>20</v>
      </c>
      <c r="AH52" s="35">
        <f t="shared" si="13"/>
        <v>20</v>
      </c>
      <c r="AI52" s="35">
        <f t="shared" si="13"/>
        <v>0</v>
      </c>
    </row>
    <row r="53" spans="1:35" x14ac:dyDescent="0.35">
      <c r="A53" s="26">
        <v>213</v>
      </c>
      <c r="B53" s="17">
        <v>6</v>
      </c>
      <c r="C53" s="14">
        <v>3</v>
      </c>
      <c r="D53" s="5" t="s">
        <v>20</v>
      </c>
      <c r="E53" s="5" t="s">
        <v>16</v>
      </c>
      <c r="F53" s="22">
        <f t="shared" si="0"/>
        <v>1</v>
      </c>
      <c r="G53" s="22">
        <v>-1</v>
      </c>
      <c r="I53" s="34" t="s">
        <v>61</v>
      </c>
      <c r="J53" s="35">
        <v>0</v>
      </c>
      <c r="K53" s="35">
        <f t="shared" ref="K53:O53" si="14">SUM((J43/15))*100</f>
        <v>6.666666666666667</v>
      </c>
      <c r="L53" s="35">
        <f t="shared" si="14"/>
        <v>53.333333333333336</v>
      </c>
      <c r="M53" s="35">
        <f t="shared" si="14"/>
        <v>6.666666666666667</v>
      </c>
      <c r="N53" s="35">
        <f t="shared" si="14"/>
        <v>0</v>
      </c>
      <c r="O53" s="35">
        <f t="shared" si="14"/>
        <v>33.333333333333329</v>
      </c>
      <c r="AC53" s="34" t="s">
        <v>61</v>
      </c>
      <c r="AD53" s="35">
        <v>0</v>
      </c>
      <c r="AE53" s="35">
        <f t="shared" ref="AE53:AI53" si="15">SUM((AD43/15))*100</f>
        <v>13.333333333333334</v>
      </c>
      <c r="AF53" s="35">
        <f t="shared" si="15"/>
        <v>40</v>
      </c>
      <c r="AG53" s="35">
        <f t="shared" si="15"/>
        <v>13.333333333333334</v>
      </c>
      <c r="AH53" s="35">
        <f t="shared" si="15"/>
        <v>0</v>
      </c>
      <c r="AI53" s="35">
        <f t="shared" si="15"/>
        <v>33.333333333333329</v>
      </c>
    </row>
    <row r="54" spans="1:35" x14ac:dyDescent="0.35">
      <c r="A54" s="28">
        <v>214</v>
      </c>
      <c r="B54" s="17">
        <v>6</v>
      </c>
      <c r="C54" s="14">
        <v>3</v>
      </c>
      <c r="D54" s="18" t="s">
        <v>21</v>
      </c>
      <c r="E54" s="18" t="s">
        <v>11</v>
      </c>
      <c r="F54" s="22">
        <f t="shared" si="0"/>
        <v>0</v>
      </c>
      <c r="G54" s="22">
        <v>0</v>
      </c>
    </row>
    <row r="55" spans="1:35" x14ac:dyDescent="0.35">
      <c r="A55" s="26">
        <v>215</v>
      </c>
      <c r="B55" s="17">
        <v>6</v>
      </c>
      <c r="C55" s="14">
        <v>3</v>
      </c>
      <c r="D55" s="5" t="s">
        <v>21</v>
      </c>
      <c r="E55" s="5" t="s">
        <v>15</v>
      </c>
      <c r="F55" s="22">
        <f t="shared" si="0"/>
        <v>0</v>
      </c>
      <c r="G55" s="22">
        <v>0</v>
      </c>
    </row>
    <row r="56" spans="1:35" x14ac:dyDescent="0.35">
      <c r="A56" s="28">
        <v>216</v>
      </c>
      <c r="B56" s="17">
        <v>6</v>
      </c>
      <c r="C56" s="14">
        <v>3</v>
      </c>
      <c r="D56" s="18" t="s">
        <v>21</v>
      </c>
      <c r="E56" s="18" t="s">
        <v>16</v>
      </c>
      <c r="F56" s="22">
        <v>88</v>
      </c>
      <c r="G56" s="22">
        <v>88</v>
      </c>
    </row>
    <row r="57" spans="1:35" x14ac:dyDescent="0.35">
      <c r="A57" s="26">
        <v>235</v>
      </c>
      <c r="B57" s="17">
        <v>6</v>
      </c>
      <c r="C57" s="15">
        <v>4</v>
      </c>
      <c r="D57" s="22" t="s">
        <v>12</v>
      </c>
      <c r="E57" s="5" t="s">
        <v>11</v>
      </c>
      <c r="F57" s="22">
        <f t="shared" si="0"/>
        <v>1</v>
      </c>
      <c r="G57" s="22">
        <v>-1</v>
      </c>
    </row>
    <row r="58" spans="1:35" x14ac:dyDescent="0.35">
      <c r="A58" s="28">
        <v>236</v>
      </c>
      <c r="B58" s="17">
        <v>6</v>
      </c>
      <c r="C58" s="15">
        <v>4</v>
      </c>
      <c r="D58" s="18" t="s">
        <v>12</v>
      </c>
      <c r="E58" s="18" t="s">
        <v>15</v>
      </c>
      <c r="F58" s="22">
        <f t="shared" si="0"/>
        <v>0</v>
      </c>
      <c r="G58" s="22">
        <v>0</v>
      </c>
    </row>
    <row r="59" spans="1:35" x14ac:dyDescent="0.35">
      <c r="A59" s="26">
        <v>237</v>
      </c>
      <c r="B59" s="17">
        <v>6</v>
      </c>
      <c r="C59" s="15">
        <v>4</v>
      </c>
      <c r="D59" s="5" t="s">
        <v>12</v>
      </c>
      <c r="E59" s="5" t="s">
        <v>16</v>
      </c>
      <c r="F59" s="22">
        <f t="shared" si="0"/>
        <v>2</v>
      </c>
      <c r="G59" s="22">
        <v>-2</v>
      </c>
    </row>
    <row r="60" spans="1:35" x14ac:dyDescent="0.35">
      <c r="A60" s="28">
        <v>238</v>
      </c>
      <c r="B60" s="17">
        <v>6</v>
      </c>
      <c r="C60" s="15">
        <v>4</v>
      </c>
      <c r="D60" s="18" t="s">
        <v>17</v>
      </c>
      <c r="E60" s="18" t="s">
        <v>11</v>
      </c>
      <c r="F60" s="22">
        <f t="shared" si="0"/>
        <v>1</v>
      </c>
      <c r="G60" s="22">
        <v>-1</v>
      </c>
    </row>
    <row r="61" spans="1:35" x14ac:dyDescent="0.35">
      <c r="A61" s="26">
        <v>239</v>
      </c>
      <c r="B61" s="17">
        <v>6</v>
      </c>
      <c r="C61" s="15">
        <v>4</v>
      </c>
      <c r="D61" s="5" t="s">
        <v>17</v>
      </c>
      <c r="E61" s="5" t="s">
        <v>15</v>
      </c>
      <c r="F61" s="22">
        <v>88</v>
      </c>
      <c r="G61" s="22">
        <v>88</v>
      </c>
    </row>
    <row r="62" spans="1:35" x14ac:dyDescent="0.35">
      <c r="A62" s="28">
        <v>240</v>
      </c>
      <c r="B62" s="17">
        <v>6</v>
      </c>
      <c r="C62" s="15">
        <v>4</v>
      </c>
      <c r="D62" s="18" t="s">
        <v>17</v>
      </c>
      <c r="E62" s="18" t="s">
        <v>16</v>
      </c>
      <c r="F62" s="22">
        <v>88</v>
      </c>
      <c r="G62" s="22">
        <v>88</v>
      </c>
    </row>
    <row r="63" spans="1:35" x14ac:dyDescent="0.35">
      <c r="A63" s="26">
        <v>241</v>
      </c>
      <c r="B63" s="17">
        <v>6</v>
      </c>
      <c r="C63" s="15">
        <v>4</v>
      </c>
      <c r="D63" s="5" t="s">
        <v>18</v>
      </c>
      <c r="E63" s="5" t="s">
        <v>11</v>
      </c>
      <c r="F63" s="22">
        <v>88</v>
      </c>
      <c r="G63" s="22">
        <v>88</v>
      </c>
    </row>
    <row r="64" spans="1:35" x14ac:dyDescent="0.35">
      <c r="A64" s="28">
        <v>242</v>
      </c>
      <c r="B64" s="17">
        <v>6</v>
      </c>
      <c r="C64" s="15">
        <v>4</v>
      </c>
      <c r="D64" s="18" t="s">
        <v>18</v>
      </c>
      <c r="E64" s="18" t="s">
        <v>15</v>
      </c>
      <c r="F64" s="22">
        <f t="shared" si="0"/>
        <v>0</v>
      </c>
      <c r="G64" s="22">
        <v>0</v>
      </c>
    </row>
    <row r="65" spans="1:47" x14ac:dyDescent="0.35">
      <c r="A65" s="26">
        <v>243</v>
      </c>
      <c r="B65" s="17">
        <v>6</v>
      </c>
      <c r="C65" s="15">
        <v>4</v>
      </c>
      <c r="D65" s="5" t="s">
        <v>18</v>
      </c>
      <c r="E65" s="5" t="s">
        <v>16</v>
      </c>
      <c r="F65" s="22">
        <f t="shared" si="0"/>
        <v>1</v>
      </c>
      <c r="G65" s="22">
        <v>-1</v>
      </c>
      <c r="I65" s="93" t="s">
        <v>64</v>
      </c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50"/>
      <c r="AC65" s="93" t="s">
        <v>54</v>
      </c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</row>
    <row r="66" spans="1:47" ht="15" thickBot="1" x14ac:dyDescent="0.4">
      <c r="A66" s="28">
        <v>244</v>
      </c>
      <c r="B66" s="17">
        <v>6</v>
      </c>
      <c r="C66" s="15">
        <v>4</v>
      </c>
      <c r="D66" s="18" t="s">
        <v>19</v>
      </c>
      <c r="E66" s="18" t="s">
        <v>11</v>
      </c>
      <c r="F66" s="22">
        <f t="shared" si="0"/>
        <v>0</v>
      </c>
      <c r="G66" s="22">
        <v>0</v>
      </c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51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</row>
    <row r="67" spans="1:47" ht="15" thickTop="1" x14ac:dyDescent="0.35">
      <c r="A67" s="26">
        <v>245</v>
      </c>
      <c r="B67" s="17">
        <v>6</v>
      </c>
      <c r="C67" s="15">
        <v>4</v>
      </c>
      <c r="D67" s="5" t="s">
        <v>19</v>
      </c>
      <c r="E67" s="5" t="s">
        <v>15</v>
      </c>
      <c r="F67" s="22">
        <f t="shared" si="0"/>
        <v>0</v>
      </c>
      <c r="G67" s="22">
        <v>0</v>
      </c>
    </row>
    <row r="68" spans="1:47" x14ac:dyDescent="0.35">
      <c r="A68" s="28">
        <v>246</v>
      </c>
      <c r="B68" s="17">
        <v>6</v>
      </c>
      <c r="C68" s="15">
        <v>4</v>
      </c>
      <c r="D68" s="18" t="s">
        <v>19</v>
      </c>
      <c r="E68" s="18" t="s">
        <v>16</v>
      </c>
      <c r="F68" s="22">
        <f t="shared" ref="F68:F91" si="16">SUM(G68*-1)</f>
        <v>1</v>
      </c>
      <c r="G68" s="22">
        <v>-1</v>
      </c>
      <c r="I68" s="33" t="s">
        <v>31</v>
      </c>
      <c r="J68" s="33" t="s">
        <v>32</v>
      </c>
      <c r="AC68" s="33" t="s">
        <v>31</v>
      </c>
      <c r="AD68" s="33" t="s">
        <v>32</v>
      </c>
    </row>
    <row r="69" spans="1:47" x14ac:dyDescent="0.35">
      <c r="A69" s="26">
        <v>247</v>
      </c>
      <c r="B69" s="17">
        <v>6</v>
      </c>
      <c r="C69" s="15">
        <v>4</v>
      </c>
      <c r="D69" s="5" t="s">
        <v>20</v>
      </c>
      <c r="E69" s="5" t="s">
        <v>11</v>
      </c>
      <c r="F69" s="22">
        <f t="shared" si="16"/>
        <v>0</v>
      </c>
      <c r="G69" s="22">
        <v>0</v>
      </c>
      <c r="I69" s="33" t="s">
        <v>29</v>
      </c>
      <c r="J69">
        <v>-1</v>
      </c>
      <c r="K69">
        <v>0</v>
      </c>
      <c r="L69">
        <v>1</v>
      </c>
      <c r="M69">
        <v>2</v>
      </c>
      <c r="N69">
        <v>88</v>
      </c>
      <c r="O69" t="s">
        <v>30</v>
      </c>
      <c r="AC69" s="33" t="s">
        <v>29</v>
      </c>
      <c r="AD69">
        <v>-1</v>
      </c>
      <c r="AE69">
        <v>0</v>
      </c>
      <c r="AF69">
        <v>1</v>
      </c>
      <c r="AG69">
        <v>2</v>
      </c>
      <c r="AH69">
        <v>88</v>
      </c>
      <c r="AI69" t="s">
        <v>30</v>
      </c>
    </row>
    <row r="70" spans="1:47" x14ac:dyDescent="0.35">
      <c r="A70" s="28">
        <v>248</v>
      </c>
      <c r="B70" s="17">
        <v>6</v>
      </c>
      <c r="C70" s="15">
        <v>4</v>
      </c>
      <c r="D70" s="18" t="s">
        <v>20</v>
      </c>
      <c r="E70" s="18" t="s">
        <v>15</v>
      </c>
      <c r="F70" s="22">
        <f t="shared" si="16"/>
        <v>0</v>
      </c>
      <c r="G70" s="22">
        <v>0</v>
      </c>
      <c r="I70" s="34" t="s">
        <v>11</v>
      </c>
      <c r="K70">
        <v>14</v>
      </c>
      <c r="L70">
        <v>9</v>
      </c>
      <c r="M70">
        <v>2</v>
      </c>
      <c r="N70">
        <v>5</v>
      </c>
      <c r="O70">
        <v>30</v>
      </c>
      <c r="AC70" s="34" t="s">
        <v>11</v>
      </c>
      <c r="AE70">
        <v>11</v>
      </c>
      <c r="AF70">
        <v>12</v>
      </c>
      <c r="AG70">
        <v>2</v>
      </c>
      <c r="AH70">
        <v>5</v>
      </c>
      <c r="AI70">
        <v>30</v>
      </c>
    </row>
    <row r="71" spans="1:47" x14ac:dyDescent="0.35">
      <c r="A71" s="26">
        <v>249</v>
      </c>
      <c r="B71" s="17">
        <v>6</v>
      </c>
      <c r="C71" s="15">
        <v>4</v>
      </c>
      <c r="D71" s="5" t="s">
        <v>20</v>
      </c>
      <c r="E71" s="5" t="s">
        <v>16</v>
      </c>
      <c r="F71" s="22">
        <f t="shared" si="16"/>
        <v>0</v>
      </c>
      <c r="G71" s="22">
        <v>0</v>
      </c>
      <c r="I71" s="34" t="s">
        <v>15</v>
      </c>
      <c r="J71">
        <v>1</v>
      </c>
      <c r="K71">
        <v>21</v>
      </c>
      <c r="L71">
        <v>4</v>
      </c>
      <c r="N71">
        <v>4</v>
      </c>
      <c r="O71">
        <v>30</v>
      </c>
      <c r="AC71" s="34" t="s">
        <v>15</v>
      </c>
      <c r="AD71">
        <v>2</v>
      </c>
      <c r="AE71">
        <v>18</v>
      </c>
      <c r="AF71">
        <v>5</v>
      </c>
      <c r="AH71">
        <v>5</v>
      </c>
      <c r="AI71">
        <v>30</v>
      </c>
    </row>
    <row r="72" spans="1:47" x14ac:dyDescent="0.35">
      <c r="A72" s="28">
        <v>250</v>
      </c>
      <c r="B72" s="17">
        <v>6</v>
      </c>
      <c r="C72" s="15">
        <v>4</v>
      </c>
      <c r="D72" s="18" t="s">
        <v>21</v>
      </c>
      <c r="E72" s="18" t="s">
        <v>11</v>
      </c>
      <c r="F72" s="22">
        <f t="shared" si="16"/>
        <v>0</v>
      </c>
      <c r="G72" s="22">
        <v>0</v>
      </c>
      <c r="I72" s="34" t="s">
        <v>16</v>
      </c>
      <c r="K72">
        <v>4</v>
      </c>
      <c r="L72">
        <v>13</v>
      </c>
      <c r="M72">
        <v>3</v>
      </c>
      <c r="N72">
        <v>10</v>
      </c>
      <c r="O72">
        <v>30</v>
      </c>
      <c r="AC72" s="34" t="s">
        <v>16</v>
      </c>
      <c r="AD72">
        <v>1</v>
      </c>
      <c r="AE72">
        <v>8</v>
      </c>
      <c r="AF72">
        <v>6</v>
      </c>
      <c r="AG72">
        <v>5</v>
      </c>
      <c r="AH72">
        <v>10</v>
      </c>
      <c r="AI72">
        <v>30</v>
      </c>
    </row>
    <row r="73" spans="1:47" x14ac:dyDescent="0.35">
      <c r="A73" s="26">
        <v>251</v>
      </c>
      <c r="B73" s="17">
        <v>6</v>
      </c>
      <c r="C73" s="15">
        <v>4</v>
      </c>
      <c r="D73" s="5" t="s">
        <v>21</v>
      </c>
      <c r="E73" s="5" t="s">
        <v>15</v>
      </c>
      <c r="F73" s="22">
        <f t="shared" si="16"/>
        <v>0</v>
      </c>
      <c r="G73" s="22">
        <v>0</v>
      </c>
      <c r="I73" s="34" t="s">
        <v>30</v>
      </c>
      <c r="J73">
        <v>1</v>
      </c>
      <c r="K73">
        <v>39</v>
      </c>
      <c r="L73">
        <v>26</v>
      </c>
      <c r="M73">
        <v>5</v>
      </c>
      <c r="N73">
        <v>19</v>
      </c>
      <c r="O73">
        <v>90</v>
      </c>
      <c r="AC73" s="34" t="s">
        <v>30</v>
      </c>
      <c r="AD73">
        <v>3</v>
      </c>
      <c r="AE73">
        <v>37</v>
      </c>
      <c r="AF73">
        <v>23</v>
      </c>
      <c r="AG73">
        <v>7</v>
      </c>
      <c r="AH73">
        <v>20</v>
      </c>
      <c r="AI73">
        <v>90</v>
      </c>
    </row>
    <row r="74" spans="1:47" x14ac:dyDescent="0.35">
      <c r="A74" s="28">
        <v>252</v>
      </c>
      <c r="B74" s="17">
        <v>6</v>
      </c>
      <c r="C74" s="15">
        <v>4</v>
      </c>
      <c r="D74" s="18" t="s">
        <v>21</v>
      </c>
      <c r="E74" s="18" t="s">
        <v>16</v>
      </c>
      <c r="F74" s="22">
        <v>88</v>
      </c>
      <c r="G74" s="22">
        <v>88</v>
      </c>
    </row>
    <row r="75" spans="1:47" x14ac:dyDescent="0.35">
      <c r="A75" s="26">
        <v>253</v>
      </c>
      <c r="B75" s="17">
        <v>6</v>
      </c>
      <c r="C75" s="16">
        <v>5</v>
      </c>
      <c r="D75" s="22" t="s">
        <v>12</v>
      </c>
      <c r="E75" s="5" t="s">
        <v>11</v>
      </c>
      <c r="F75" s="22">
        <f t="shared" si="16"/>
        <v>1</v>
      </c>
      <c r="G75" s="22">
        <v>-1</v>
      </c>
      <c r="I75" s="34" t="s">
        <v>2</v>
      </c>
      <c r="J75" s="89" t="s">
        <v>25</v>
      </c>
      <c r="K75" s="89"/>
      <c r="L75" s="89"/>
      <c r="M75" s="89"/>
      <c r="N75" s="89"/>
      <c r="O75" s="89"/>
      <c r="AC75" s="34" t="s">
        <v>2</v>
      </c>
      <c r="AD75" s="89" t="s">
        <v>25</v>
      </c>
      <c r="AE75" s="89"/>
      <c r="AF75" s="89"/>
      <c r="AG75" s="89"/>
      <c r="AH75" s="89"/>
      <c r="AI75" s="89"/>
    </row>
    <row r="76" spans="1:47" x14ac:dyDescent="0.35">
      <c r="A76" s="28">
        <v>254</v>
      </c>
      <c r="B76" s="17">
        <v>6</v>
      </c>
      <c r="C76" s="16">
        <v>5</v>
      </c>
      <c r="D76" s="18" t="s">
        <v>12</v>
      </c>
      <c r="E76" s="18" t="s">
        <v>15</v>
      </c>
      <c r="F76" s="22">
        <f t="shared" si="16"/>
        <v>0</v>
      </c>
      <c r="G76" s="22">
        <v>0</v>
      </c>
      <c r="J76">
        <v>-2</v>
      </c>
      <c r="K76">
        <v>-1</v>
      </c>
      <c r="L76">
        <v>0</v>
      </c>
      <c r="M76">
        <v>1</v>
      </c>
      <c r="N76">
        <v>2</v>
      </c>
      <c r="O76" t="s">
        <v>33</v>
      </c>
      <c r="AD76">
        <v>-2</v>
      </c>
      <c r="AE76">
        <v>-1</v>
      </c>
      <c r="AF76">
        <v>0</v>
      </c>
      <c r="AG76">
        <v>1</v>
      </c>
      <c r="AH76">
        <v>2</v>
      </c>
      <c r="AI76" t="s">
        <v>33</v>
      </c>
    </row>
    <row r="77" spans="1:47" x14ac:dyDescent="0.35">
      <c r="A77" s="26">
        <v>255</v>
      </c>
      <c r="B77" s="17">
        <v>6</v>
      </c>
      <c r="C77" s="16">
        <v>5</v>
      </c>
      <c r="D77" s="5" t="s">
        <v>12</v>
      </c>
      <c r="E77" s="5" t="s">
        <v>16</v>
      </c>
      <c r="F77" s="22">
        <f t="shared" si="16"/>
        <v>1</v>
      </c>
      <c r="G77" s="22">
        <v>-1</v>
      </c>
      <c r="I77" s="34" t="s">
        <v>11</v>
      </c>
      <c r="J77" s="35">
        <v>0</v>
      </c>
      <c r="K77" s="35">
        <f>SUM((J70/30))*100</f>
        <v>0</v>
      </c>
      <c r="L77" s="35">
        <f t="shared" ref="K77:O78" si="17">SUM((K70/30))*100</f>
        <v>46.666666666666664</v>
      </c>
      <c r="M77" s="35">
        <f t="shared" si="17"/>
        <v>30</v>
      </c>
      <c r="N77" s="35">
        <f t="shared" si="17"/>
        <v>6.666666666666667</v>
      </c>
      <c r="O77" s="35">
        <f t="shared" si="17"/>
        <v>16.666666666666664</v>
      </c>
      <c r="AC77" s="34" t="s">
        <v>11</v>
      </c>
      <c r="AD77" s="35">
        <v>0</v>
      </c>
      <c r="AE77" s="35">
        <f>SUM((AD70/30))*100</f>
        <v>0</v>
      </c>
      <c r="AF77" s="35">
        <f t="shared" ref="AF77:AF78" si="18">SUM((AE70/30))*100</f>
        <v>36.666666666666664</v>
      </c>
      <c r="AG77" s="35">
        <f t="shared" ref="AG77:AG78" si="19">SUM((AF70/30))*100</f>
        <v>40</v>
      </c>
      <c r="AH77" s="35">
        <f t="shared" ref="AH77:AH78" si="20">SUM((AG70/30))*100</f>
        <v>6.666666666666667</v>
      </c>
      <c r="AI77" s="35">
        <f t="shared" ref="AI77:AI78" si="21">SUM((AH70/30))*100</f>
        <v>16.666666666666664</v>
      </c>
    </row>
    <row r="78" spans="1:47" x14ac:dyDescent="0.35">
      <c r="A78" s="28">
        <v>256</v>
      </c>
      <c r="B78" s="17">
        <v>6</v>
      </c>
      <c r="C78" s="16">
        <v>5</v>
      </c>
      <c r="D78" s="18" t="s">
        <v>17</v>
      </c>
      <c r="E78" s="18" t="s">
        <v>11</v>
      </c>
      <c r="F78" s="22">
        <f t="shared" si="16"/>
        <v>0</v>
      </c>
      <c r="G78" s="22">
        <v>0</v>
      </c>
      <c r="I78" s="34" t="s">
        <v>15</v>
      </c>
      <c r="J78" s="35">
        <v>0</v>
      </c>
      <c r="K78" s="35">
        <f t="shared" si="17"/>
        <v>3.3333333333333335</v>
      </c>
      <c r="L78" s="35">
        <f t="shared" si="17"/>
        <v>70</v>
      </c>
      <c r="M78" s="35">
        <f t="shared" si="17"/>
        <v>13.333333333333334</v>
      </c>
      <c r="N78" s="35">
        <f t="shared" si="17"/>
        <v>0</v>
      </c>
      <c r="O78" s="35">
        <f t="shared" si="17"/>
        <v>13.333333333333334</v>
      </c>
      <c r="AC78" s="34" t="s">
        <v>15</v>
      </c>
      <c r="AD78" s="35">
        <v>0</v>
      </c>
      <c r="AE78" s="35">
        <f t="shared" ref="AE78" si="22">SUM((AD71/30))*100</f>
        <v>6.666666666666667</v>
      </c>
      <c r="AF78" s="35">
        <f t="shared" si="18"/>
        <v>60</v>
      </c>
      <c r="AG78" s="35">
        <f t="shared" si="19"/>
        <v>16.666666666666664</v>
      </c>
      <c r="AH78" s="35">
        <f t="shared" si="20"/>
        <v>0</v>
      </c>
      <c r="AI78" s="35">
        <f t="shared" si="21"/>
        <v>16.666666666666664</v>
      </c>
    </row>
    <row r="79" spans="1:47" x14ac:dyDescent="0.35">
      <c r="A79" s="26">
        <v>257</v>
      </c>
      <c r="B79" s="17">
        <v>6</v>
      </c>
      <c r="C79" s="16">
        <v>5</v>
      </c>
      <c r="D79" s="5" t="s">
        <v>17</v>
      </c>
      <c r="E79" s="5" t="s">
        <v>15</v>
      </c>
      <c r="F79" s="22">
        <v>88</v>
      </c>
      <c r="G79" s="22">
        <v>88</v>
      </c>
      <c r="I79" s="34" t="s">
        <v>16</v>
      </c>
      <c r="J79" s="35">
        <v>0</v>
      </c>
      <c r="K79" s="35">
        <f t="shared" ref="K79:O79" si="23">SUM((J72/30))*100</f>
        <v>0</v>
      </c>
      <c r="L79" s="35">
        <f t="shared" si="23"/>
        <v>13.333333333333334</v>
      </c>
      <c r="M79" s="35">
        <f t="shared" si="23"/>
        <v>43.333333333333336</v>
      </c>
      <c r="N79" s="35">
        <f t="shared" si="23"/>
        <v>10</v>
      </c>
      <c r="O79" s="35">
        <f t="shared" si="23"/>
        <v>33.333333333333329</v>
      </c>
      <c r="AC79" s="34" t="s">
        <v>16</v>
      </c>
      <c r="AD79" s="35">
        <v>0</v>
      </c>
      <c r="AE79" s="35">
        <f t="shared" ref="AE79" si="24">SUM((AD72/30))*100</f>
        <v>3.3333333333333335</v>
      </c>
      <c r="AF79" s="35">
        <f t="shared" ref="AF79" si="25">SUM((AE72/30))*100</f>
        <v>26.666666666666668</v>
      </c>
      <c r="AG79" s="35">
        <f t="shared" ref="AG79" si="26">SUM((AF72/30))*100</f>
        <v>20</v>
      </c>
      <c r="AH79" s="35">
        <f t="shared" ref="AH79" si="27">SUM((AG72/30))*100</f>
        <v>16.666666666666664</v>
      </c>
      <c r="AI79" s="35">
        <f t="shared" ref="AI79" si="28">SUM((AH72/30))*100</f>
        <v>33.333333333333329</v>
      </c>
    </row>
    <row r="80" spans="1:47" x14ac:dyDescent="0.35">
      <c r="A80" s="28">
        <v>258</v>
      </c>
      <c r="B80" s="17">
        <v>6</v>
      </c>
      <c r="C80" s="16">
        <v>5</v>
      </c>
      <c r="D80" s="18" t="s">
        <v>17</v>
      </c>
      <c r="E80" s="18" t="s">
        <v>16</v>
      </c>
      <c r="F80" s="22">
        <v>88</v>
      </c>
      <c r="G80" s="22">
        <v>88</v>
      </c>
    </row>
    <row r="81" spans="1:8" x14ac:dyDescent="0.35">
      <c r="A81" s="26">
        <v>259</v>
      </c>
      <c r="B81" s="17">
        <v>6</v>
      </c>
      <c r="C81" s="16">
        <v>5</v>
      </c>
      <c r="D81" s="5" t="s">
        <v>18</v>
      </c>
      <c r="E81" s="5" t="s">
        <v>11</v>
      </c>
      <c r="F81" s="22">
        <v>88</v>
      </c>
      <c r="G81" s="22">
        <v>88</v>
      </c>
    </row>
    <row r="82" spans="1:8" x14ac:dyDescent="0.35">
      <c r="A82" s="28">
        <v>260</v>
      </c>
      <c r="B82" s="17">
        <v>6</v>
      </c>
      <c r="C82" s="16">
        <v>5</v>
      </c>
      <c r="D82" s="18" t="s">
        <v>18</v>
      </c>
      <c r="E82" s="18" t="s">
        <v>15</v>
      </c>
      <c r="F82" s="22">
        <f t="shared" si="16"/>
        <v>0</v>
      </c>
      <c r="G82" s="22">
        <v>0</v>
      </c>
    </row>
    <row r="83" spans="1:8" x14ac:dyDescent="0.35">
      <c r="A83" s="26">
        <v>261</v>
      </c>
      <c r="B83" s="17">
        <v>6</v>
      </c>
      <c r="C83" s="16">
        <v>5</v>
      </c>
      <c r="D83" s="5" t="s">
        <v>18</v>
      </c>
      <c r="E83" s="5" t="s">
        <v>16</v>
      </c>
      <c r="F83" s="22">
        <f t="shared" si="16"/>
        <v>0</v>
      </c>
      <c r="G83" s="22">
        <v>0</v>
      </c>
    </row>
    <row r="84" spans="1:8" x14ac:dyDescent="0.35">
      <c r="A84" s="28">
        <v>262</v>
      </c>
      <c r="B84" s="17">
        <v>6</v>
      </c>
      <c r="C84" s="16">
        <v>5</v>
      </c>
      <c r="D84" s="18" t="s">
        <v>19</v>
      </c>
      <c r="E84" s="18" t="s">
        <v>11</v>
      </c>
      <c r="F84" s="22">
        <f t="shared" si="16"/>
        <v>0</v>
      </c>
      <c r="G84" s="22">
        <v>0</v>
      </c>
    </row>
    <row r="85" spans="1:8" x14ac:dyDescent="0.35">
      <c r="A85" s="26">
        <v>263</v>
      </c>
      <c r="B85" s="17">
        <v>6</v>
      </c>
      <c r="C85" s="16">
        <v>5</v>
      </c>
      <c r="D85" s="5" t="s">
        <v>19</v>
      </c>
      <c r="E85" s="5" t="s">
        <v>15</v>
      </c>
      <c r="F85" s="22">
        <f t="shared" si="16"/>
        <v>0</v>
      </c>
      <c r="G85" s="22">
        <v>0</v>
      </c>
    </row>
    <row r="86" spans="1:8" x14ac:dyDescent="0.35">
      <c r="A86" s="28">
        <v>264</v>
      </c>
      <c r="B86" s="17">
        <v>6</v>
      </c>
      <c r="C86" s="16">
        <v>5</v>
      </c>
      <c r="D86" s="18" t="s">
        <v>19</v>
      </c>
      <c r="E86" s="18" t="s">
        <v>16</v>
      </c>
      <c r="F86" s="22">
        <f t="shared" si="16"/>
        <v>0</v>
      </c>
      <c r="G86" s="22">
        <v>0</v>
      </c>
    </row>
    <row r="87" spans="1:8" x14ac:dyDescent="0.35">
      <c r="A87" s="26">
        <v>265</v>
      </c>
      <c r="B87" s="17">
        <v>6</v>
      </c>
      <c r="C87" s="16">
        <v>5</v>
      </c>
      <c r="D87" s="5" t="s">
        <v>20</v>
      </c>
      <c r="E87" s="5" t="s">
        <v>11</v>
      </c>
      <c r="F87" s="22">
        <f t="shared" si="16"/>
        <v>0</v>
      </c>
      <c r="G87" s="22">
        <v>0</v>
      </c>
    </row>
    <row r="88" spans="1:8" x14ac:dyDescent="0.35">
      <c r="A88" s="28">
        <v>266</v>
      </c>
      <c r="B88" s="17">
        <v>6</v>
      </c>
      <c r="C88" s="16">
        <v>5</v>
      </c>
      <c r="D88" s="18" t="s">
        <v>20</v>
      </c>
      <c r="E88" s="18" t="s">
        <v>15</v>
      </c>
      <c r="F88" s="22">
        <f t="shared" si="16"/>
        <v>0</v>
      </c>
      <c r="G88" s="22">
        <v>0</v>
      </c>
    </row>
    <row r="89" spans="1:8" x14ac:dyDescent="0.35">
      <c r="A89" s="26">
        <v>267</v>
      </c>
      <c r="B89" s="17">
        <v>6</v>
      </c>
      <c r="C89" s="16">
        <v>5</v>
      </c>
      <c r="D89" s="5" t="s">
        <v>20</v>
      </c>
      <c r="E89" s="5" t="s">
        <v>16</v>
      </c>
      <c r="F89" s="22">
        <f t="shared" si="16"/>
        <v>0</v>
      </c>
      <c r="G89" s="22">
        <v>0</v>
      </c>
    </row>
    <row r="90" spans="1:8" x14ac:dyDescent="0.35">
      <c r="A90" s="28">
        <v>268</v>
      </c>
      <c r="B90" s="17">
        <v>6</v>
      </c>
      <c r="C90" s="16">
        <v>5</v>
      </c>
      <c r="D90" s="18" t="s">
        <v>21</v>
      </c>
      <c r="E90" s="18" t="s">
        <v>11</v>
      </c>
      <c r="F90" s="22">
        <f t="shared" si="16"/>
        <v>0</v>
      </c>
      <c r="G90" s="22">
        <v>0</v>
      </c>
    </row>
    <row r="91" spans="1:8" x14ac:dyDescent="0.35">
      <c r="A91" s="26">
        <v>269</v>
      </c>
      <c r="B91" s="17">
        <v>6</v>
      </c>
      <c r="C91" s="16">
        <v>5</v>
      </c>
      <c r="D91" s="5" t="s">
        <v>21</v>
      </c>
      <c r="E91" s="5" t="s">
        <v>15</v>
      </c>
      <c r="F91" s="22">
        <f t="shared" si="16"/>
        <v>0</v>
      </c>
      <c r="G91" s="22">
        <v>0</v>
      </c>
    </row>
    <row r="92" spans="1:8" x14ac:dyDescent="0.35">
      <c r="A92" s="28">
        <v>270</v>
      </c>
      <c r="B92" s="17">
        <v>6</v>
      </c>
      <c r="C92" s="16">
        <v>5</v>
      </c>
      <c r="D92" s="18" t="s">
        <v>21</v>
      </c>
      <c r="E92" s="18" t="s">
        <v>16</v>
      </c>
      <c r="F92" s="22">
        <v>88</v>
      </c>
      <c r="G92" s="22">
        <v>88</v>
      </c>
    </row>
    <row r="94" spans="1:8" ht="15" thickBot="1" x14ac:dyDescent="0.4">
      <c r="A94" s="23" t="s">
        <v>22</v>
      </c>
      <c r="B94" s="23" t="s">
        <v>13</v>
      </c>
      <c r="C94" s="23" t="s">
        <v>14</v>
      </c>
      <c r="D94" s="24" t="s">
        <v>1</v>
      </c>
      <c r="E94" s="24" t="s">
        <v>2</v>
      </c>
      <c r="F94" s="24" t="s">
        <v>24</v>
      </c>
      <c r="G94" s="38" t="s">
        <v>38</v>
      </c>
    </row>
    <row r="95" spans="1:8" x14ac:dyDescent="0.35">
      <c r="A95" s="26">
        <v>343</v>
      </c>
      <c r="B95" s="17">
        <v>6</v>
      </c>
      <c r="C95" s="12">
        <v>1</v>
      </c>
      <c r="D95" s="22" t="s">
        <v>12</v>
      </c>
      <c r="E95" s="5" t="s">
        <v>11</v>
      </c>
      <c r="F95" s="22">
        <f>SUM(G95*-1)</f>
        <v>1</v>
      </c>
      <c r="G95" s="22">
        <v>-1</v>
      </c>
      <c r="H95" s="36" t="s">
        <v>34</v>
      </c>
    </row>
    <row r="96" spans="1:8" x14ac:dyDescent="0.35">
      <c r="A96" s="28">
        <v>344</v>
      </c>
      <c r="B96" s="17">
        <v>6</v>
      </c>
      <c r="C96" s="12">
        <v>1</v>
      </c>
      <c r="D96" s="18" t="s">
        <v>12</v>
      </c>
      <c r="E96" s="18" t="s">
        <v>15</v>
      </c>
      <c r="F96" s="22">
        <f t="shared" ref="F96:F159" si="29">SUM(G96*-1)</f>
        <v>0</v>
      </c>
      <c r="G96" s="22">
        <v>0</v>
      </c>
      <c r="H96" s="36" t="s">
        <v>34</v>
      </c>
    </row>
    <row r="97" spans="1:8" x14ac:dyDescent="0.35">
      <c r="A97" s="26">
        <v>345</v>
      </c>
      <c r="B97" s="17">
        <v>6</v>
      </c>
      <c r="C97" s="12">
        <v>1</v>
      </c>
      <c r="D97" s="5" t="s">
        <v>12</v>
      </c>
      <c r="E97" s="5" t="s">
        <v>16</v>
      </c>
      <c r="F97" s="22">
        <f t="shared" si="29"/>
        <v>1</v>
      </c>
      <c r="G97" s="22">
        <v>-1</v>
      </c>
      <c r="H97" s="36" t="s">
        <v>34</v>
      </c>
    </row>
    <row r="98" spans="1:8" x14ac:dyDescent="0.35">
      <c r="A98" s="28">
        <v>346</v>
      </c>
      <c r="B98" s="17">
        <v>6</v>
      </c>
      <c r="C98" s="12">
        <v>1</v>
      </c>
      <c r="D98" s="18" t="s">
        <v>17</v>
      </c>
      <c r="E98" s="18" t="s">
        <v>11</v>
      </c>
      <c r="F98" s="22">
        <f t="shared" si="29"/>
        <v>1</v>
      </c>
      <c r="G98" s="22">
        <v>-1</v>
      </c>
      <c r="H98" s="36" t="s">
        <v>34</v>
      </c>
    </row>
    <row r="99" spans="1:8" x14ac:dyDescent="0.35">
      <c r="A99" s="26">
        <v>347</v>
      </c>
      <c r="B99" s="17">
        <v>6</v>
      </c>
      <c r="C99" s="12">
        <v>1</v>
      </c>
      <c r="D99" s="5" t="s">
        <v>17</v>
      </c>
      <c r="E99" s="5" t="s">
        <v>15</v>
      </c>
      <c r="F99" s="22">
        <v>88</v>
      </c>
      <c r="G99" s="22">
        <v>88</v>
      </c>
      <c r="H99" s="36" t="s">
        <v>34</v>
      </c>
    </row>
    <row r="100" spans="1:8" x14ac:dyDescent="0.35">
      <c r="A100" s="28">
        <v>348</v>
      </c>
      <c r="B100" s="17">
        <v>6</v>
      </c>
      <c r="C100" s="12">
        <v>1</v>
      </c>
      <c r="D100" s="18" t="s">
        <v>17</v>
      </c>
      <c r="E100" s="18" t="s">
        <v>16</v>
      </c>
      <c r="F100" s="22">
        <v>88</v>
      </c>
      <c r="G100" s="22">
        <v>88</v>
      </c>
      <c r="H100" s="36" t="s">
        <v>34</v>
      </c>
    </row>
    <row r="101" spans="1:8" x14ac:dyDescent="0.35">
      <c r="A101" s="26">
        <v>349</v>
      </c>
      <c r="B101" s="17">
        <v>6</v>
      </c>
      <c r="C101" s="12">
        <v>1</v>
      </c>
      <c r="D101" s="5" t="s">
        <v>18</v>
      </c>
      <c r="E101" s="5" t="s">
        <v>11</v>
      </c>
      <c r="F101" s="22">
        <v>88</v>
      </c>
      <c r="G101" s="22">
        <v>88</v>
      </c>
      <c r="H101" s="36" t="s">
        <v>34</v>
      </c>
    </row>
    <row r="102" spans="1:8" x14ac:dyDescent="0.35">
      <c r="A102" s="28">
        <v>350</v>
      </c>
      <c r="B102" s="17">
        <v>6</v>
      </c>
      <c r="C102" s="12">
        <v>1</v>
      </c>
      <c r="D102" s="18" t="s">
        <v>18</v>
      </c>
      <c r="E102" s="18" t="s">
        <v>15</v>
      </c>
      <c r="F102" s="22">
        <f t="shared" si="29"/>
        <v>1</v>
      </c>
      <c r="G102" s="22">
        <v>-1</v>
      </c>
      <c r="H102" s="36" t="s">
        <v>34</v>
      </c>
    </row>
    <row r="103" spans="1:8" x14ac:dyDescent="0.35">
      <c r="A103" s="26">
        <v>351</v>
      </c>
      <c r="B103" s="17">
        <v>6</v>
      </c>
      <c r="C103" s="12">
        <v>1</v>
      </c>
      <c r="D103" s="5" t="s">
        <v>18</v>
      </c>
      <c r="E103" s="5" t="s">
        <v>16</v>
      </c>
      <c r="F103" s="22">
        <f t="shared" si="29"/>
        <v>2</v>
      </c>
      <c r="G103" s="22">
        <v>-2</v>
      </c>
      <c r="H103" s="36" t="s">
        <v>34</v>
      </c>
    </row>
    <row r="104" spans="1:8" x14ac:dyDescent="0.35">
      <c r="A104" s="28">
        <v>352</v>
      </c>
      <c r="B104" s="17">
        <v>6</v>
      </c>
      <c r="C104" s="12">
        <v>1</v>
      </c>
      <c r="D104" s="18" t="s">
        <v>19</v>
      </c>
      <c r="E104" s="18" t="s">
        <v>11</v>
      </c>
      <c r="F104" s="22">
        <f t="shared" si="29"/>
        <v>1</v>
      </c>
      <c r="G104" s="22">
        <v>-1</v>
      </c>
      <c r="H104" s="36" t="s">
        <v>34</v>
      </c>
    </row>
    <row r="105" spans="1:8" x14ac:dyDescent="0.35">
      <c r="A105" s="26">
        <v>353</v>
      </c>
      <c r="B105" s="17">
        <v>6</v>
      </c>
      <c r="C105" s="12">
        <v>1</v>
      </c>
      <c r="D105" s="5" t="s">
        <v>19</v>
      </c>
      <c r="E105" s="5" t="s">
        <v>15</v>
      </c>
      <c r="F105" s="22">
        <f t="shared" si="29"/>
        <v>1</v>
      </c>
      <c r="G105" s="22">
        <v>-1</v>
      </c>
      <c r="H105" s="36" t="s">
        <v>34</v>
      </c>
    </row>
    <row r="106" spans="1:8" x14ac:dyDescent="0.35">
      <c r="A106" s="28">
        <v>354</v>
      </c>
      <c r="B106" s="17">
        <v>6</v>
      </c>
      <c r="C106" s="12">
        <v>1</v>
      </c>
      <c r="D106" s="18" t="s">
        <v>19</v>
      </c>
      <c r="E106" s="18" t="s">
        <v>16</v>
      </c>
      <c r="F106" s="22">
        <f t="shared" si="29"/>
        <v>1</v>
      </c>
      <c r="G106" s="22">
        <v>-1</v>
      </c>
      <c r="H106" s="36" t="s">
        <v>34</v>
      </c>
    </row>
    <row r="107" spans="1:8" x14ac:dyDescent="0.35">
      <c r="A107" s="26">
        <v>355</v>
      </c>
      <c r="B107" s="17">
        <v>6</v>
      </c>
      <c r="C107" s="12">
        <v>1</v>
      </c>
      <c r="D107" s="5" t="s">
        <v>20</v>
      </c>
      <c r="E107" s="5" t="s">
        <v>11</v>
      </c>
      <c r="F107" s="22">
        <f t="shared" si="29"/>
        <v>2</v>
      </c>
      <c r="G107" s="22">
        <v>-2</v>
      </c>
      <c r="H107" s="36" t="s">
        <v>34</v>
      </c>
    </row>
    <row r="108" spans="1:8" x14ac:dyDescent="0.35">
      <c r="A108" s="28">
        <v>356</v>
      </c>
      <c r="B108" s="17">
        <v>6</v>
      </c>
      <c r="C108" s="12">
        <v>1</v>
      </c>
      <c r="D108" s="18" t="s">
        <v>20</v>
      </c>
      <c r="E108" s="18" t="s">
        <v>15</v>
      </c>
      <c r="F108" s="22">
        <f t="shared" si="29"/>
        <v>1</v>
      </c>
      <c r="G108" s="22">
        <v>-1</v>
      </c>
      <c r="H108" s="36" t="s">
        <v>34</v>
      </c>
    </row>
    <row r="109" spans="1:8" x14ac:dyDescent="0.35">
      <c r="A109" s="26">
        <v>357</v>
      </c>
      <c r="B109" s="17">
        <v>6</v>
      </c>
      <c r="C109" s="12">
        <v>1</v>
      </c>
      <c r="D109" s="5" t="s">
        <v>20</v>
      </c>
      <c r="E109" s="5" t="s">
        <v>16</v>
      </c>
      <c r="F109" s="22">
        <f t="shared" si="29"/>
        <v>2</v>
      </c>
      <c r="G109" s="22">
        <v>-2</v>
      </c>
      <c r="H109" s="36" t="s">
        <v>34</v>
      </c>
    </row>
    <row r="110" spans="1:8" x14ac:dyDescent="0.35">
      <c r="A110" s="28">
        <v>358</v>
      </c>
      <c r="B110" s="17">
        <v>6</v>
      </c>
      <c r="C110" s="12">
        <v>1</v>
      </c>
      <c r="D110" s="18" t="s">
        <v>21</v>
      </c>
      <c r="E110" s="18" t="s">
        <v>11</v>
      </c>
      <c r="F110" s="22">
        <f t="shared" si="29"/>
        <v>1</v>
      </c>
      <c r="G110" s="22">
        <v>-1</v>
      </c>
      <c r="H110" s="36" t="s">
        <v>34</v>
      </c>
    </row>
    <row r="111" spans="1:8" x14ac:dyDescent="0.35">
      <c r="A111" s="26">
        <v>359</v>
      </c>
      <c r="B111" s="17">
        <v>6</v>
      </c>
      <c r="C111" s="12">
        <v>1</v>
      </c>
      <c r="D111" s="5" t="s">
        <v>21</v>
      </c>
      <c r="E111" s="5" t="s">
        <v>15</v>
      </c>
      <c r="F111" s="22">
        <f t="shared" si="29"/>
        <v>0</v>
      </c>
      <c r="G111" s="22">
        <v>0</v>
      </c>
      <c r="H111" s="36" t="s">
        <v>34</v>
      </c>
    </row>
    <row r="112" spans="1:8" x14ac:dyDescent="0.35">
      <c r="A112" s="28">
        <v>360</v>
      </c>
      <c r="B112" s="17">
        <v>6</v>
      </c>
      <c r="C112" s="12">
        <v>1</v>
      </c>
      <c r="D112" s="18" t="s">
        <v>21</v>
      </c>
      <c r="E112" s="18" t="s">
        <v>16</v>
      </c>
      <c r="F112" s="22">
        <v>88</v>
      </c>
      <c r="G112" s="22">
        <v>88</v>
      </c>
      <c r="H112" s="36" t="s">
        <v>34</v>
      </c>
    </row>
    <row r="113" spans="1:8" x14ac:dyDescent="0.35">
      <c r="A113" s="26">
        <v>415</v>
      </c>
      <c r="B113" s="17">
        <v>6</v>
      </c>
      <c r="C113" s="13">
        <v>2</v>
      </c>
      <c r="D113" s="22" t="s">
        <v>12</v>
      </c>
      <c r="E113" s="5" t="s">
        <v>11</v>
      </c>
      <c r="F113" s="22">
        <f t="shared" si="29"/>
        <v>2</v>
      </c>
      <c r="G113" s="22">
        <v>-2</v>
      </c>
      <c r="H113" s="36" t="s">
        <v>34</v>
      </c>
    </row>
    <row r="114" spans="1:8" x14ac:dyDescent="0.35">
      <c r="A114" s="28">
        <v>416</v>
      </c>
      <c r="B114" s="17">
        <v>6</v>
      </c>
      <c r="C114" s="13">
        <v>2</v>
      </c>
      <c r="D114" s="18" t="s">
        <v>12</v>
      </c>
      <c r="E114" s="18" t="s">
        <v>15</v>
      </c>
      <c r="F114" s="22">
        <f t="shared" si="29"/>
        <v>0</v>
      </c>
      <c r="G114" s="22">
        <v>0</v>
      </c>
      <c r="H114" s="36" t="s">
        <v>34</v>
      </c>
    </row>
    <row r="115" spans="1:8" x14ac:dyDescent="0.35">
      <c r="A115" s="26">
        <v>417</v>
      </c>
      <c r="B115" s="17">
        <v>6</v>
      </c>
      <c r="C115" s="13">
        <v>2</v>
      </c>
      <c r="D115" s="5" t="s">
        <v>12</v>
      </c>
      <c r="E115" s="5" t="s">
        <v>16</v>
      </c>
      <c r="F115" s="22">
        <f t="shared" si="29"/>
        <v>2</v>
      </c>
      <c r="G115" s="22">
        <v>-2</v>
      </c>
      <c r="H115" s="36" t="s">
        <v>34</v>
      </c>
    </row>
    <row r="116" spans="1:8" x14ac:dyDescent="0.35">
      <c r="A116" s="28">
        <v>418</v>
      </c>
      <c r="B116" s="17">
        <v>6</v>
      </c>
      <c r="C116" s="13">
        <v>2</v>
      </c>
      <c r="D116" s="18" t="s">
        <v>17</v>
      </c>
      <c r="E116" s="18" t="s">
        <v>11</v>
      </c>
      <c r="F116" s="22">
        <f t="shared" si="29"/>
        <v>1</v>
      </c>
      <c r="G116" s="22">
        <v>-1</v>
      </c>
      <c r="H116" s="36" t="s">
        <v>34</v>
      </c>
    </row>
    <row r="117" spans="1:8" x14ac:dyDescent="0.35">
      <c r="A117" s="26">
        <v>419</v>
      </c>
      <c r="B117" s="17">
        <v>6</v>
      </c>
      <c r="C117" s="13">
        <v>2</v>
      </c>
      <c r="D117" s="5" t="s">
        <v>17</v>
      </c>
      <c r="E117" s="5" t="s">
        <v>15</v>
      </c>
      <c r="F117" s="22">
        <v>88</v>
      </c>
      <c r="G117" s="22">
        <v>88</v>
      </c>
      <c r="H117" s="36" t="s">
        <v>34</v>
      </c>
    </row>
    <row r="118" spans="1:8" x14ac:dyDescent="0.35">
      <c r="A118" s="28">
        <v>420</v>
      </c>
      <c r="B118" s="17">
        <v>6</v>
      </c>
      <c r="C118" s="13">
        <v>2</v>
      </c>
      <c r="D118" s="18" t="s">
        <v>17</v>
      </c>
      <c r="E118" s="18" t="s">
        <v>16</v>
      </c>
      <c r="F118" s="22">
        <v>88</v>
      </c>
      <c r="G118" s="22">
        <v>88</v>
      </c>
      <c r="H118" s="36" t="s">
        <v>34</v>
      </c>
    </row>
    <row r="119" spans="1:8" x14ac:dyDescent="0.35">
      <c r="A119" s="26">
        <v>421</v>
      </c>
      <c r="B119" s="17">
        <v>6</v>
      </c>
      <c r="C119" s="13">
        <v>2</v>
      </c>
      <c r="D119" s="5" t="s">
        <v>18</v>
      </c>
      <c r="E119" s="5" t="s">
        <v>11</v>
      </c>
      <c r="F119" s="22">
        <v>88</v>
      </c>
      <c r="G119" s="22">
        <v>88</v>
      </c>
      <c r="H119" s="36" t="s">
        <v>34</v>
      </c>
    </row>
    <row r="120" spans="1:8" x14ac:dyDescent="0.35">
      <c r="A120" s="28">
        <v>422</v>
      </c>
      <c r="B120" s="17">
        <v>6</v>
      </c>
      <c r="C120" s="13">
        <v>2</v>
      </c>
      <c r="D120" s="18" t="s">
        <v>18</v>
      </c>
      <c r="E120" s="18" t="s">
        <v>15</v>
      </c>
      <c r="F120" s="22">
        <f t="shared" si="29"/>
        <v>0</v>
      </c>
      <c r="G120" s="22">
        <v>0</v>
      </c>
      <c r="H120" s="36" t="s">
        <v>34</v>
      </c>
    </row>
    <row r="121" spans="1:8" x14ac:dyDescent="0.35">
      <c r="A121" s="26">
        <v>423</v>
      </c>
      <c r="B121" s="17">
        <v>6</v>
      </c>
      <c r="C121" s="13">
        <v>2</v>
      </c>
      <c r="D121" s="5" t="s">
        <v>18</v>
      </c>
      <c r="E121" s="5" t="s">
        <v>16</v>
      </c>
      <c r="F121" s="22">
        <f t="shared" si="29"/>
        <v>2</v>
      </c>
      <c r="G121" s="22">
        <v>-2</v>
      </c>
      <c r="H121" s="36" t="s">
        <v>34</v>
      </c>
    </row>
    <row r="122" spans="1:8" x14ac:dyDescent="0.35">
      <c r="A122" s="28">
        <v>424</v>
      </c>
      <c r="B122" s="17">
        <v>6</v>
      </c>
      <c r="C122" s="13">
        <v>2</v>
      </c>
      <c r="D122" s="18" t="s">
        <v>19</v>
      </c>
      <c r="E122" s="18" t="s">
        <v>11</v>
      </c>
      <c r="F122" s="22">
        <f t="shared" si="29"/>
        <v>0</v>
      </c>
      <c r="G122" s="22">
        <v>0</v>
      </c>
      <c r="H122" s="36" t="s">
        <v>34</v>
      </c>
    </row>
    <row r="123" spans="1:8" x14ac:dyDescent="0.35">
      <c r="A123" s="26">
        <v>425</v>
      </c>
      <c r="B123" s="17">
        <v>6</v>
      </c>
      <c r="C123" s="13">
        <v>2</v>
      </c>
      <c r="D123" s="5" t="s">
        <v>19</v>
      </c>
      <c r="E123" s="5" t="s">
        <v>15</v>
      </c>
      <c r="F123" s="22">
        <f t="shared" si="29"/>
        <v>1</v>
      </c>
      <c r="G123" s="22">
        <v>-1</v>
      </c>
      <c r="H123" s="36" t="s">
        <v>34</v>
      </c>
    </row>
    <row r="124" spans="1:8" x14ac:dyDescent="0.35">
      <c r="A124" s="28">
        <v>426</v>
      </c>
      <c r="B124" s="17">
        <v>6</v>
      </c>
      <c r="C124" s="13">
        <v>2</v>
      </c>
      <c r="D124" s="18" t="s">
        <v>19</v>
      </c>
      <c r="E124" s="18" t="s">
        <v>16</v>
      </c>
      <c r="F124" s="22">
        <f t="shared" si="29"/>
        <v>0</v>
      </c>
      <c r="G124" s="22">
        <v>0</v>
      </c>
      <c r="H124" s="36" t="s">
        <v>34</v>
      </c>
    </row>
    <row r="125" spans="1:8" x14ac:dyDescent="0.35">
      <c r="A125" s="26">
        <v>427</v>
      </c>
      <c r="B125" s="17">
        <v>6</v>
      </c>
      <c r="C125" s="13">
        <v>2</v>
      </c>
      <c r="D125" s="5" t="s">
        <v>20</v>
      </c>
      <c r="E125" s="5" t="s">
        <v>11</v>
      </c>
      <c r="F125" s="22">
        <f t="shared" si="29"/>
        <v>0</v>
      </c>
      <c r="G125" s="22">
        <v>0</v>
      </c>
      <c r="H125" s="36" t="s">
        <v>34</v>
      </c>
    </row>
    <row r="126" spans="1:8" x14ac:dyDescent="0.35">
      <c r="A126" s="28">
        <v>428</v>
      </c>
      <c r="B126" s="17">
        <v>6</v>
      </c>
      <c r="C126" s="13">
        <v>2</v>
      </c>
      <c r="D126" s="18" t="s">
        <v>20</v>
      </c>
      <c r="E126" s="18" t="s">
        <v>15</v>
      </c>
      <c r="F126" s="22">
        <f t="shared" si="29"/>
        <v>0</v>
      </c>
      <c r="G126" s="22">
        <v>0</v>
      </c>
      <c r="H126" s="36" t="s">
        <v>34</v>
      </c>
    </row>
    <row r="127" spans="1:8" x14ac:dyDescent="0.35">
      <c r="A127" s="26">
        <v>429</v>
      </c>
      <c r="B127" s="17">
        <v>6</v>
      </c>
      <c r="C127" s="13">
        <v>2</v>
      </c>
      <c r="D127" s="5" t="s">
        <v>20</v>
      </c>
      <c r="E127" s="5" t="s">
        <v>16</v>
      </c>
      <c r="F127" s="22">
        <f t="shared" si="29"/>
        <v>2</v>
      </c>
      <c r="G127" s="22">
        <v>-2</v>
      </c>
      <c r="H127" s="36" t="s">
        <v>34</v>
      </c>
    </row>
    <row r="128" spans="1:8" x14ac:dyDescent="0.35">
      <c r="A128" s="28">
        <v>430</v>
      </c>
      <c r="B128" s="17">
        <v>6</v>
      </c>
      <c r="C128" s="13">
        <v>2</v>
      </c>
      <c r="D128" s="18" t="s">
        <v>21</v>
      </c>
      <c r="E128" s="18" t="s">
        <v>11</v>
      </c>
      <c r="F128" s="22">
        <f t="shared" si="29"/>
        <v>1</v>
      </c>
      <c r="G128" s="22">
        <v>-1</v>
      </c>
      <c r="H128" s="36" t="s">
        <v>34</v>
      </c>
    </row>
    <row r="129" spans="1:8" x14ac:dyDescent="0.35">
      <c r="A129" s="26">
        <v>431</v>
      </c>
      <c r="B129" s="17">
        <v>6</v>
      </c>
      <c r="C129" s="13">
        <v>2</v>
      </c>
      <c r="D129" s="5" t="s">
        <v>21</v>
      </c>
      <c r="E129" s="5" t="s">
        <v>15</v>
      </c>
      <c r="F129" s="22">
        <f t="shared" si="29"/>
        <v>-1</v>
      </c>
      <c r="G129" s="22">
        <v>1</v>
      </c>
      <c r="H129" s="36" t="s">
        <v>34</v>
      </c>
    </row>
    <row r="130" spans="1:8" x14ac:dyDescent="0.35">
      <c r="A130" s="28">
        <v>432</v>
      </c>
      <c r="B130" s="17">
        <v>6</v>
      </c>
      <c r="C130" s="13">
        <v>2</v>
      </c>
      <c r="D130" s="18" t="s">
        <v>21</v>
      </c>
      <c r="E130" s="18" t="s">
        <v>16</v>
      </c>
      <c r="F130" s="22">
        <v>88</v>
      </c>
      <c r="G130" s="22">
        <v>88</v>
      </c>
      <c r="H130" s="36" t="s">
        <v>34</v>
      </c>
    </row>
    <row r="131" spans="1:8" x14ac:dyDescent="0.35">
      <c r="A131" s="26">
        <v>469</v>
      </c>
      <c r="B131" s="17">
        <v>6</v>
      </c>
      <c r="C131" s="14">
        <v>3</v>
      </c>
      <c r="D131" s="22" t="s">
        <v>12</v>
      </c>
      <c r="E131" s="5" t="s">
        <v>11</v>
      </c>
      <c r="F131" s="22">
        <f t="shared" si="29"/>
        <v>1</v>
      </c>
      <c r="G131" s="22">
        <v>-1</v>
      </c>
      <c r="H131" s="36" t="s">
        <v>34</v>
      </c>
    </row>
    <row r="132" spans="1:8" x14ac:dyDescent="0.35">
      <c r="A132" s="28">
        <v>470</v>
      </c>
      <c r="B132" s="17">
        <v>6</v>
      </c>
      <c r="C132" s="14">
        <v>3</v>
      </c>
      <c r="D132" s="18" t="s">
        <v>12</v>
      </c>
      <c r="E132" s="18" t="s">
        <v>15</v>
      </c>
      <c r="F132" s="22">
        <f t="shared" si="29"/>
        <v>0</v>
      </c>
      <c r="G132" s="22">
        <v>0</v>
      </c>
      <c r="H132" s="36" t="s">
        <v>34</v>
      </c>
    </row>
    <row r="133" spans="1:8" x14ac:dyDescent="0.35">
      <c r="A133" s="26">
        <v>471</v>
      </c>
      <c r="B133" s="17">
        <v>6</v>
      </c>
      <c r="C133" s="14">
        <v>3</v>
      </c>
      <c r="D133" s="5" t="s">
        <v>12</v>
      </c>
      <c r="E133" s="5" t="s">
        <v>16</v>
      </c>
      <c r="F133" s="22">
        <f t="shared" si="29"/>
        <v>0</v>
      </c>
      <c r="G133" s="22">
        <v>0</v>
      </c>
      <c r="H133" s="36" t="s">
        <v>34</v>
      </c>
    </row>
    <row r="134" spans="1:8" x14ac:dyDescent="0.35">
      <c r="A134" s="28">
        <v>472</v>
      </c>
      <c r="B134" s="17">
        <v>6</v>
      </c>
      <c r="C134" s="14">
        <v>3</v>
      </c>
      <c r="D134" s="18" t="s">
        <v>17</v>
      </c>
      <c r="E134" s="18" t="s">
        <v>11</v>
      </c>
      <c r="F134" s="22">
        <f t="shared" si="29"/>
        <v>1</v>
      </c>
      <c r="G134" s="22">
        <v>-1</v>
      </c>
      <c r="H134" s="36" t="s">
        <v>34</v>
      </c>
    </row>
    <row r="135" spans="1:8" x14ac:dyDescent="0.35">
      <c r="A135" s="26">
        <v>473</v>
      </c>
      <c r="B135" s="17">
        <v>6</v>
      </c>
      <c r="C135" s="14">
        <v>3</v>
      </c>
      <c r="D135" s="5" t="s">
        <v>17</v>
      </c>
      <c r="E135" s="5" t="s">
        <v>15</v>
      </c>
      <c r="F135" s="22">
        <v>88</v>
      </c>
      <c r="G135" s="22">
        <v>88</v>
      </c>
      <c r="H135" s="36" t="s">
        <v>34</v>
      </c>
    </row>
    <row r="136" spans="1:8" x14ac:dyDescent="0.35">
      <c r="A136" s="28">
        <v>474</v>
      </c>
      <c r="B136" s="17">
        <v>6</v>
      </c>
      <c r="C136" s="14">
        <v>3</v>
      </c>
      <c r="D136" s="18" t="s">
        <v>17</v>
      </c>
      <c r="E136" s="18" t="s">
        <v>16</v>
      </c>
      <c r="F136" s="22">
        <v>88</v>
      </c>
      <c r="G136" s="22">
        <v>88</v>
      </c>
      <c r="H136" s="36" t="s">
        <v>34</v>
      </c>
    </row>
    <row r="137" spans="1:8" x14ac:dyDescent="0.35">
      <c r="A137" s="26">
        <v>475</v>
      </c>
      <c r="B137" s="17">
        <v>6</v>
      </c>
      <c r="C137" s="14">
        <v>3</v>
      </c>
      <c r="D137" s="5" t="s">
        <v>18</v>
      </c>
      <c r="E137" s="5" t="s">
        <v>11</v>
      </c>
      <c r="F137" s="22">
        <v>88</v>
      </c>
      <c r="G137" s="22">
        <v>88</v>
      </c>
      <c r="H137" s="36" t="s">
        <v>34</v>
      </c>
    </row>
    <row r="138" spans="1:8" x14ac:dyDescent="0.35">
      <c r="A138" s="28">
        <v>476</v>
      </c>
      <c r="B138" s="17">
        <v>6</v>
      </c>
      <c r="C138" s="14">
        <v>3</v>
      </c>
      <c r="D138" s="18" t="s">
        <v>18</v>
      </c>
      <c r="E138" s="18" t="s">
        <v>15</v>
      </c>
      <c r="F138" s="22">
        <f t="shared" si="29"/>
        <v>0</v>
      </c>
      <c r="G138" s="22">
        <v>0</v>
      </c>
      <c r="H138" s="36" t="s">
        <v>34</v>
      </c>
    </row>
    <row r="139" spans="1:8" x14ac:dyDescent="0.35">
      <c r="A139" s="26">
        <v>477</v>
      </c>
      <c r="B139" s="17">
        <v>6</v>
      </c>
      <c r="C139" s="14">
        <v>3</v>
      </c>
      <c r="D139" s="5" t="s">
        <v>18</v>
      </c>
      <c r="E139" s="5" t="s">
        <v>16</v>
      </c>
      <c r="F139" s="22">
        <f t="shared" si="29"/>
        <v>1</v>
      </c>
      <c r="G139" s="22">
        <v>-1</v>
      </c>
      <c r="H139" s="36" t="s">
        <v>34</v>
      </c>
    </row>
    <row r="140" spans="1:8" x14ac:dyDescent="0.35">
      <c r="A140" s="28">
        <v>478</v>
      </c>
      <c r="B140" s="17">
        <v>6</v>
      </c>
      <c r="C140" s="14">
        <v>3</v>
      </c>
      <c r="D140" s="18" t="s">
        <v>19</v>
      </c>
      <c r="E140" s="18" t="s">
        <v>11</v>
      </c>
      <c r="F140" s="22">
        <f t="shared" si="29"/>
        <v>0</v>
      </c>
      <c r="G140" s="22">
        <v>0</v>
      </c>
      <c r="H140" s="36" t="s">
        <v>34</v>
      </c>
    </row>
    <row r="141" spans="1:8" x14ac:dyDescent="0.35">
      <c r="A141" s="26">
        <v>479</v>
      </c>
      <c r="B141" s="17">
        <v>6</v>
      </c>
      <c r="C141" s="14">
        <v>3</v>
      </c>
      <c r="D141" s="5" t="s">
        <v>19</v>
      </c>
      <c r="E141" s="5" t="s">
        <v>15</v>
      </c>
      <c r="F141" s="22">
        <f t="shared" si="29"/>
        <v>1</v>
      </c>
      <c r="G141" s="22">
        <v>-1</v>
      </c>
      <c r="H141" s="36" t="s">
        <v>34</v>
      </c>
    </row>
    <row r="142" spans="1:8" x14ac:dyDescent="0.35">
      <c r="A142" s="28">
        <v>480</v>
      </c>
      <c r="B142" s="17">
        <v>6</v>
      </c>
      <c r="C142" s="14">
        <v>3</v>
      </c>
      <c r="D142" s="18" t="s">
        <v>19</v>
      </c>
      <c r="E142" s="18" t="s">
        <v>16</v>
      </c>
      <c r="F142" s="22">
        <f t="shared" si="29"/>
        <v>0</v>
      </c>
      <c r="G142" s="22">
        <v>0</v>
      </c>
      <c r="H142" s="36" t="s">
        <v>34</v>
      </c>
    </row>
    <row r="143" spans="1:8" x14ac:dyDescent="0.35">
      <c r="A143" s="26">
        <v>481</v>
      </c>
      <c r="B143" s="17">
        <v>6</v>
      </c>
      <c r="C143" s="14">
        <v>3</v>
      </c>
      <c r="D143" s="5" t="s">
        <v>20</v>
      </c>
      <c r="E143" s="5" t="s">
        <v>11</v>
      </c>
      <c r="F143" s="22">
        <f t="shared" si="29"/>
        <v>1</v>
      </c>
      <c r="G143" s="22">
        <v>-1</v>
      </c>
      <c r="H143" s="36" t="s">
        <v>34</v>
      </c>
    </row>
    <row r="144" spans="1:8" x14ac:dyDescent="0.35">
      <c r="A144" s="28">
        <v>482</v>
      </c>
      <c r="B144" s="17">
        <v>6</v>
      </c>
      <c r="C144" s="14">
        <v>3</v>
      </c>
      <c r="D144" s="18" t="s">
        <v>20</v>
      </c>
      <c r="E144" s="18" t="s">
        <v>15</v>
      </c>
      <c r="F144" s="22">
        <f t="shared" si="29"/>
        <v>0</v>
      </c>
      <c r="G144" s="22">
        <v>0</v>
      </c>
      <c r="H144" s="36" t="s">
        <v>34</v>
      </c>
    </row>
    <row r="145" spans="1:8" x14ac:dyDescent="0.35">
      <c r="A145" s="26">
        <v>483</v>
      </c>
      <c r="B145" s="17">
        <v>6</v>
      </c>
      <c r="C145" s="14">
        <v>3</v>
      </c>
      <c r="D145" s="5" t="s">
        <v>20</v>
      </c>
      <c r="E145" s="5" t="s">
        <v>16</v>
      </c>
      <c r="F145" s="22">
        <f t="shared" si="29"/>
        <v>0</v>
      </c>
      <c r="G145" s="22">
        <v>0</v>
      </c>
      <c r="H145" s="36" t="s">
        <v>34</v>
      </c>
    </row>
    <row r="146" spans="1:8" x14ac:dyDescent="0.35">
      <c r="A146" s="28">
        <v>484</v>
      </c>
      <c r="B146" s="17">
        <v>6</v>
      </c>
      <c r="C146" s="14">
        <v>3</v>
      </c>
      <c r="D146" s="18" t="s">
        <v>21</v>
      </c>
      <c r="E146" s="18" t="s">
        <v>11</v>
      </c>
      <c r="F146" s="22">
        <f t="shared" si="29"/>
        <v>0</v>
      </c>
      <c r="G146" s="22">
        <v>0</v>
      </c>
      <c r="H146" s="36" t="s">
        <v>34</v>
      </c>
    </row>
    <row r="147" spans="1:8" x14ac:dyDescent="0.35">
      <c r="A147" s="26">
        <v>485</v>
      </c>
      <c r="B147" s="17">
        <v>6</v>
      </c>
      <c r="C147" s="14">
        <v>3</v>
      </c>
      <c r="D147" s="5" t="s">
        <v>21</v>
      </c>
      <c r="E147" s="5" t="s">
        <v>15</v>
      </c>
      <c r="F147" s="22">
        <f t="shared" si="29"/>
        <v>-1</v>
      </c>
      <c r="G147" s="22">
        <v>1</v>
      </c>
      <c r="H147" s="36" t="s">
        <v>34</v>
      </c>
    </row>
    <row r="148" spans="1:8" x14ac:dyDescent="0.35">
      <c r="A148" s="28">
        <v>486</v>
      </c>
      <c r="B148" s="17">
        <v>6</v>
      </c>
      <c r="C148" s="14">
        <v>3</v>
      </c>
      <c r="D148" s="18" t="s">
        <v>21</v>
      </c>
      <c r="E148" s="18" t="s">
        <v>16</v>
      </c>
      <c r="F148" s="22">
        <v>88</v>
      </c>
      <c r="G148" s="22">
        <v>88</v>
      </c>
      <c r="H148" s="36" t="s">
        <v>34</v>
      </c>
    </row>
    <row r="149" spans="1:8" x14ac:dyDescent="0.35">
      <c r="A149" s="26">
        <v>505</v>
      </c>
      <c r="B149" s="17">
        <v>6</v>
      </c>
      <c r="C149" s="15">
        <v>4</v>
      </c>
      <c r="D149" s="22" t="s">
        <v>12</v>
      </c>
      <c r="E149" s="5" t="s">
        <v>11</v>
      </c>
      <c r="F149" s="22">
        <f t="shared" si="29"/>
        <v>1</v>
      </c>
      <c r="G149" s="22">
        <v>-1</v>
      </c>
      <c r="H149" s="36" t="s">
        <v>34</v>
      </c>
    </row>
    <row r="150" spans="1:8" x14ac:dyDescent="0.35">
      <c r="A150" s="28">
        <v>506</v>
      </c>
      <c r="B150" s="17">
        <v>6</v>
      </c>
      <c r="C150" s="15">
        <v>4</v>
      </c>
      <c r="D150" s="18" t="s">
        <v>12</v>
      </c>
      <c r="E150" s="18" t="s">
        <v>15</v>
      </c>
      <c r="F150" s="22">
        <f t="shared" si="29"/>
        <v>0</v>
      </c>
      <c r="G150" s="22">
        <v>0</v>
      </c>
      <c r="H150" s="36" t="s">
        <v>34</v>
      </c>
    </row>
    <row r="151" spans="1:8" x14ac:dyDescent="0.35">
      <c r="A151" s="26">
        <v>507</v>
      </c>
      <c r="B151" s="17">
        <v>6</v>
      </c>
      <c r="C151" s="15">
        <v>4</v>
      </c>
      <c r="D151" s="5" t="s">
        <v>12</v>
      </c>
      <c r="E151" s="5" t="s">
        <v>16</v>
      </c>
      <c r="F151" s="22">
        <f t="shared" si="29"/>
        <v>0</v>
      </c>
      <c r="G151" s="22">
        <v>0</v>
      </c>
      <c r="H151" s="36" t="s">
        <v>34</v>
      </c>
    </row>
    <row r="152" spans="1:8" x14ac:dyDescent="0.35">
      <c r="A152" s="28">
        <v>508</v>
      </c>
      <c r="B152" s="17">
        <v>6</v>
      </c>
      <c r="C152" s="15">
        <v>4</v>
      </c>
      <c r="D152" s="18" t="s">
        <v>17</v>
      </c>
      <c r="E152" s="18" t="s">
        <v>11</v>
      </c>
      <c r="F152" s="22">
        <f t="shared" si="29"/>
        <v>1</v>
      </c>
      <c r="G152" s="22">
        <v>-1</v>
      </c>
      <c r="H152" s="36" t="s">
        <v>34</v>
      </c>
    </row>
    <row r="153" spans="1:8" x14ac:dyDescent="0.35">
      <c r="A153" s="26">
        <v>509</v>
      </c>
      <c r="B153" s="17">
        <v>6</v>
      </c>
      <c r="C153" s="15">
        <v>4</v>
      </c>
      <c r="D153" s="5" t="s">
        <v>17</v>
      </c>
      <c r="E153" s="5" t="s">
        <v>15</v>
      </c>
      <c r="F153" s="22">
        <v>88</v>
      </c>
      <c r="G153" s="22">
        <v>88</v>
      </c>
      <c r="H153" s="36" t="s">
        <v>34</v>
      </c>
    </row>
    <row r="154" spans="1:8" x14ac:dyDescent="0.35">
      <c r="A154" s="28">
        <v>510</v>
      </c>
      <c r="B154" s="17">
        <v>6</v>
      </c>
      <c r="C154" s="15">
        <v>4</v>
      </c>
      <c r="D154" s="18" t="s">
        <v>17</v>
      </c>
      <c r="E154" s="18" t="s">
        <v>16</v>
      </c>
      <c r="F154" s="22">
        <v>88</v>
      </c>
      <c r="G154" s="22">
        <v>88</v>
      </c>
      <c r="H154" s="36" t="s">
        <v>34</v>
      </c>
    </row>
    <row r="155" spans="1:8" x14ac:dyDescent="0.35">
      <c r="A155" s="26">
        <v>511</v>
      </c>
      <c r="B155" s="17">
        <v>6</v>
      </c>
      <c r="C155" s="15">
        <v>4</v>
      </c>
      <c r="D155" s="5" t="s">
        <v>18</v>
      </c>
      <c r="E155" s="5" t="s">
        <v>11</v>
      </c>
      <c r="F155" s="22">
        <v>88</v>
      </c>
      <c r="G155" s="22">
        <v>88</v>
      </c>
      <c r="H155" s="36" t="s">
        <v>34</v>
      </c>
    </row>
    <row r="156" spans="1:8" x14ac:dyDescent="0.35">
      <c r="A156" s="28">
        <v>512</v>
      </c>
      <c r="B156" s="17">
        <v>6</v>
      </c>
      <c r="C156" s="15">
        <v>4</v>
      </c>
      <c r="D156" s="18" t="s">
        <v>18</v>
      </c>
      <c r="E156" s="18" t="s">
        <v>15</v>
      </c>
      <c r="F156" s="22">
        <f t="shared" si="29"/>
        <v>0</v>
      </c>
      <c r="G156" s="22">
        <v>0</v>
      </c>
      <c r="H156" s="36" t="s">
        <v>34</v>
      </c>
    </row>
    <row r="157" spans="1:8" x14ac:dyDescent="0.35">
      <c r="A157" s="26">
        <v>513</v>
      </c>
      <c r="B157" s="17">
        <v>6</v>
      </c>
      <c r="C157" s="15">
        <v>4</v>
      </c>
      <c r="D157" s="5" t="s">
        <v>18</v>
      </c>
      <c r="E157" s="5" t="s">
        <v>16</v>
      </c>
      <c r="F157" s="22">
        <f t="shared" si="29"/>
        <v>1</v>
      </c>
      <c r="G157" s="22">
        <v>-1</v>
      </c>
      <c r="H157" s="36" t="s">
        <v>34</v>
      </c>
    </row>
    <row r="158" spans="1:8" x14ac:dyDescent="0.35">
      <c r="A158" s="28">
        <v>514</v>
      </c>
      <c r="B158" s="17">
        <v>6</v>
      </c>
      <c r="C158" s="15">
        <v>4</v>
      </c>
      <c r="D158" s="18" t="s">
        <v>19</v>
      </c>
      <c r="E158" s="18" t="s">
        <v>11</v>
      </c>
      <c r="F158" s="22">
        <f t="shared" si="29"/>
        <v>0</v>
      </c>
      <c r="G158" s="22">
        <v>0</v>
      </c>
      <c r="H158" s="36" t="s">
        <v>34</v>
      </c>
    </row>
    <row r="159" spans="1:8" x14ac:dyDescent="0.35">
      <c r="A159" s="26">
        <v>515</v>
      </c>
      <c r="B159" s="17">
        <v>6</v>
      </c>
      <c r="C159" s="15">
        <v>4</v>
      </c>
      <c r="D159" s="5" t="s">
        <v>19</v>
      </c>
      <c r="E159" s="5" t="s">
        <v>15</v>
      </c>
      <c r="F159" s="22">
        <f t="shared" si="29"/>
        <v>0</v>
      </c>
      <c r="G159" s="22">
        <v>0</v>
      </c>
      <c r="H159" s="36" t="s">
        <v>34</v>
      </c>
    </row>
    <row r="160" spans="1:8" x14ac:dyDescent="0.35">
      <c r="A160" s="28">
        <v>516</v>
      </c>
      <c r="B160" s="17">
        <v>6</v>
      </c>
      <c r="C160" s="15">
        <v>4</v>
      </c>
      <c r="D160" s="18" t="s">
        <v>19</v>
      </c>
      <c r="E160" s="18" t="s">
        <v>16</v>
      </c>
      <c r="F160" s="22">
        <f t="shared" ref="F160:F183" si="30">SUM(G160*-1)</f>
        <v>1</v>
      </c>
      <c r="G160" s="22">
        <v>-1</v>
      </c>
      <c r="H160" s="36" t="s">
        <v>34</v>
      </c>
    </row>
    <row r="161" spans="1:8" x14ac:dyDescent="0.35">
      <c r="A161" s="26">
        <v>517</v>
      </c>
      <c r="B161" s="17">
        <v>6</v>
      </c>
      <c r="C161" s="15">
        <v>4</v>
      </c>
      <c r="D161" s="5" t="s">
        <v>20</v>
      </c>
      <c r="E161" s="5" t="s">
        <v>11</v>
      </c>
      <c r="F161" s="22">
        <f t="shared" si="30"/>
        <v>0</v>
      </c>
      <c r="G161" s="22">
        <v>0</v>
      </c>
      <c r="H161" s="36" t="s">
        <v>34</v>
      </c>
    </row>
    <row r="162" spans="1:8" x14ac:dyDescent="0.35">
      <c r="A162" s="28">
        <v>518</v>
      </c>
      <c r="B162" s="17">
        <v>6</v>
      </c>
      <c r="C162" s="15">
        <v>4</v>
      </c>
      <c r="D162" s="18" t="s">
        <v>20</v>
      </c>
      <c r="E162" s="18" t="s">
        <v>15</v>
      </c>
      <c r="F162" s="22">
        <f t="shared" si="30"/>
        <v>0</v>
      </c>
      <c r="G162" s="22">
        <v>0</v>
      </c>
      <c r="H162" s="36" t="s">
        <v>34</v>
      </c>
    </row>
    <row r="163" spans="1:8" x14ac:dyDescent="0.35">
      <c r="A163" s="26">
        <v>519</v>
      </c>
      <c r="B163" s="17">
        <v>6</v>
      </c>
      <c r="C163" s="15">
        <v>4</v>
      </c>
      <c r="D163" s="5" t="s">
        <v>20</v>
      </c>
      <c r="E163" s="5" t="s">
        <v>16</v>
      </c>
      <c r="F163" s="22">
        <f t="shared" si="30"/>
        <v>0</v>
      </c>
      <c r="G163" s="22">
        <v>0</v>
      </c>
      <c r="H163" s="36" t="s">
        <v>34</v>
      </c>
    </row>
    <row r="164" spans="1:8" x14ac:dyDescent="0.35">
      <c r="A164" s="28">
        <v>520</v>
      </c>
      <c r="B164" s="17">
        <v>6</v>
      </c>
      <c r="C164" s="15">
        <v>4</v>
      </c>
      <c r="D164" s="18" t="s">
        <v>21</v>
      </c>
      <c r="E164" s="18" t="s">
        <v>11</v>
      </c>
      <c r="F164" s="22">
        <f t="shared" si="30"/>
        <v>0</v>
      </c>
      <c r="G164" s="22">
        <v>0</v>
      </c>
      <c r="H164" s="36" t="s">
        <v>34</v>
      </c>
    </row>
    <row r="165" spans="1:8" x14ac:dyDescent="0.35">
      <c r="A165" s="26">
        <v>521</v>
      </c>
      <c r="B165" s="17">
        <v>6</v>
      </c>
      <c r="C165" s="15">
        <v>4</v>
      </c>
      <c r="D165" s="5" t="s">
        <v>21</v>
      </c>
      <c r="E165" s="5" t="s">
        <v>15</v>
      </c>
      <c r="F165" s="22">
        <f t="shared" si="30"/>
        <v>0</v>
      </c>
      <c r="G165" s="22">
        <v>0</v>
      </c>
      <c r="H165" s="36" t="s">
        <v>34</v>
      </c>
    </row>
    <row r="166" spans="1:8" x14ac:dyDescent="0.35">
      <c r="A166" s="28">
        <v>522</v>
      </c>
      <c r="B166" s="17">
        <v>6</v>
      </c>
      <c r="C166" s="15">
        <v>4</v>
      </c>
      <c r="D166" s="18" t="s">
        <v>21</v>
      </c>
      <c r="E166" s="18" t="s">
        <v>16</v>
      </c>
      <c r="F166" s="22">
        <v>88</v>
      </c>
      <c r="G166" s="22">
        <v>88</v>
      </c>
      <c r="H166" s="36" t="s">
        <v>34</v>
      </c>
    </row>
    <row r="167" spans="1:8" x14ac:dyDescent="0.35">
      <c r="A167" s="26">
        <v>523</v>
      </c>
      <c r="B167" s="17">
        <v>6</v>
      </c>
      <c r="C167" s="16">
        <v>5</v>
      </c>
      <c r="D167" s="22" t="s">
        <v>12</v>
      </c>
      <c r="E167" s="5" t="s">
        <v>11</v>
      </c>
      <c r="F167" s="22">
        <f t="shared" si="30"/>
        <v>0</v>
      </c>
      <c r="G167" s="22">
        <v>0</v>
      </c>
      <c r="H167" s="36" t="s">
        <v>34</v>
      </c>
    </row>
    <row r="168" spans="1:8" x14ac:dyDescent="0.35">
      <c r="A168" s="28">
        <v>524</v>
      </c>
      <c r="B168" s="17">
        <v>6</v>
      </c>
      <c r="C168" s="16">
        <v>5</v>
      </c>
      <c r="D168" s="18" t="s">
        <v>12</v>
      </c>
      <c r="E168" s="18" t="s">
        <v>15</v>
      </c>
      <c r="F168" s="22">
        <f t="shared" si="30"/>
        <v>0</v>
      </c>
      <c r="G168" s="22">
        <v>0</v>
      </c>
      <c r="H168" s="36" t="s">
        <v>34</v>
      </c>
    </row>
    <row r="169" spans="1:8" x14ac:dyDescent="0.35">
      <c r="A169" s="26">
        <v>525</v>
      </c>
      <c r="B169" s="17">
        <v>6</v>
      </c>
      <c r="C169" s="16">
        <v>5</v>
      </c>
      <c r="D169" s="5" t="s">
        <v>12</v>
      </c>
      <c r="E169" s="5" t="s">
        <v>16</v>
      </c>
      <c r="F169" s="22">
        <f t="shared" si="30"/>
        <v>0</v>
      </c>
      <c r="G169" s="22">
        <v>0</v>
      </c>
      <c r="H169" s="36" t="s">
        <v>34</v>
      </c>
    </row>
    <row r="170" spans="1:8" x14ac:dyDescent="0.35">
      <c r="A170" s="28">
        <v>526</v>
      </c>
      <c r="B170" s="17">
        <v>6</v>
      </c>
      <c r="C170" s="16">
        <v>5</v>
      </c>
      <c r="D170" s="18" t="s">
        <v>17</v>
      </c>
      <c r="E170" s="18" t="s">
        <v>11</v>
      </c>
      <c r="F170" s="22">
        <f t="shared" si="30"/>
        <v>1</v>
      </c>
      <c r="G170" s="22">
        <v>-1</v>
      </c>
      <c r="H170" s="36" t="s">
        <v>34</v>
      </c>
    </row>
    <row r="171" spans="1:8" x14ac:dyDescent="0.35">
      <c r="A171" s="26">
        <v>527</v>
      </c>
      <c r="B171" s="17">
        <v>6</v>
      </c>
      <c r="C171" s="16">
        <v>5</v>
      </c>
      <c r="D171" s="5" t="s">
        <v>17</v>
      </c>
      <c r="E171" s="5" t="s">
        <v>15</v>
      </c>
      <c r="F171" s="22">
        <v>88</v>
      </c>
      <c r="G171" s="22">
        <v>88</v>
      </c>
      <c r="H171" s="36" t="s">
        <v>34</v>
      </c>
    </row>
    <row r="172" spans="1:8" x14ac:dyDescent="0.35">
      <c r="A172" s="28">
        <v>528</v>
      </c>
      <c r="B172" s="17">
        <v>6</v>
      </c>
      <c r="C172" s="16">
        <v>5</v>
      </c>
      <c r="D172" s="18" t="s">
        <v>17</v>
      </c>
      <c r="E172" s="18" t="s">
        <v>16</v>
      </c>
      <c r="F172" s="22">
        <v>88</v>
      </c>
      <c r="G172" s="22">
        <v>88</v>
      </c>
      <c r="H172" s="36" t="s">
        <v>34</v>
      </c>
    </row>
    <row r="173" spans="1:8" x14ac:dyDescent="0.35">
      <c r="A173" s="26">
        <v>529</v>
      </c>
      <c r="B173" s="17">
        <v>6</v>
      </c>
      <c r="C173" s="16">
        <v>5</v>
      </c>
      <c r="D173" s="5" t="s">
        <v>18</v>
      </c>
      <c r="E173" s="5" t="s">
        <v>11</v>
      </c>
      <c r="F173" s="22">
        <v>88</v>
      </c>
      <c r="G173" s="22">
        <v>88</v>
      </c>
      <c r="H173" s="36" t="s">
        <v>34</v>
      </c>
    </row>
    <row r="174" spans="1:8" x14ac:dyDescent="0.35">
      <c r="A174" s="28">
        <v>530</v>
      </c>
      <c r="B174" s="17">
        <v>6</v>
      </c>
      <c r="C174" s="16">
        <v>5</v>
      </c>
      <c r="D174" s="18" t="s">
        <v>18</v>
      </c>
      <c r="E174" s="18" t="s">
        <v>15</v>
      </c>
      <c r="F174" s="22">
        <f t="shared" si="30"/>
        <v>0</v>
      </c>
      <c r="G174" s="22">
        <v>0</v>
      </c>
      <c r="H174" s="36" t="s">
        <v>34</v>
      </c>
    </row>
    <row r="175" spans="1:8" x14ac:dyDescent="0.35">
      <c r="A175" s="26">
        <v>531</v>
      </c>
      <c r="B175" s="17">
        <v>6</v>
      </c>
      <c r="C175" s="16">
        <v>5</v>
      </c>
      <c r="D175" s="5" t="s">
        <v>18</v>
      </c>
      <c r="E175" s="5" t="s">
        <v>16</v>
      </c>
      <c r="F175" s="22">
        <f t="shared" si="30"/>
        <v>0</v>
      </c>
      <c r="G175" s="22">
        <v>0</v>
      </c>
      <c r="H175" s="36" t="s">
        <v>34</v>
      </c>
    </row>
    <row r="176" spans="1:8" x14ac:dyDescent="0.35">
      <c r="A176" s="28">
        <v>532</v>
      </c>
      <c r="B176" s="17">
        <v>6</v>
      </c>
      <c r="C176" s="16">
        <v>5</v>
      </c>
      <c r="D176" s="18" t="s">
        <v>19</v>
      </c>
      <c r="E176" s="18" t="s">
        <v>11</v>
      </c>
      <c r="F176" s="22">
        <f t="shared" si="30"/>
        <v>0</v>
      </c>
      <c r="G176" s="22">
        <v>0</v>
      </c>
      <c r="H176" s="36" t="s">
        <v>34</v>
      </c>
    </row>
    <row r="177" spans="1:8" x14ac:dyDescent="0.35">
      <c r="A177" s="26">
        <v>533</v>
      </c>
      <c r="B177" s="17">
        <v>6</v>
      </c>
      <c r="C177" s="16">
        <v>5</v>
      </c>
      <c r="D177" s="5" t="s">
        <v>19</v>
      </c>
      <c r="E177" s="5" t="s">
        <v>15</v>
      </c>
      <c r="F177" s="22">
        <f t="shared" si="30"/>
        <v>0</v>
      </c>
      <c r="G177" s="22">
        <v>0</v>
      </c>
      <c r="H177" s="36" t="s">
        <v>34</v>
      </c>
    </row>
    <row r="178" spans="1:8" x14ac:dyDescent="0.35">
      <c r="A178" s="28">
        <v>534</v>
      </c>
      <c r="B178" s="17">
        <v>6</v>
      </c>
      <c r="C178" s="16">
        <v>5</v>
      </c>
      <c r="D178" s="18" t="s">
        <v>19</v>
      </c>
      <c r="E178" s="18" t="s">
        <v>16</v>
      </c>
      <c r="F178" s="22">
        <f t="shared" si="30"/>
        <v>-1</v>
      </c>
      <c r="G178" s="22">
        <v>1</v>
      </c>
      <c r="H178" s="36" t="s">
        <v>34</v>
      </c>
    </row>
    <row r="179" spans="1:8" x14ac:dyDescent="0.35">
      <c r="A179" s="26">
        <v>535</v>
      </c>
      <c r="B179" s="17">
        <v>6</v>
      </c>
      <c r="C179" s="16">
        <v>5</v>
      </c>
      <c r="D179" s="5" t="s">
        <v>20</v>
      </c>
      <c r="E179" s="5" t="s">
        <v>11</v>
      </c>
      <c r="F179" s="22">
        <f t="shared" si="30"/>
        <v>0</v>
      </c>
      <c r="G179" s="22">
        <v>0</v>
      </c>
      <c r="H179" s="36" t="s">
        <v>34</v>
      </c>
    </row>
    <row r="180" spans="1:8" x14ac:dyDescent="0.35">
      <c r="A180" s="28">
        <v>536</v>
      </c>
      <c r="B180" s="17">
        <v>6</v>
      </c>
      <c r="C180" s="16">
        <v>5</v>
      </c>
      <c r="D180" s="18" t="s">
        <v>20</v>
      </c>
      <c r="E180" s="18" t="s">
        <v>15</v>
      </c>
      <c r="F180" s="22">
        <f t="shared" si="30"/>
        <v>0</v>
      </c>
      <c r="G180" s="22">
        <v>0</v>
      </c>
      <c r="H180" s="36" t="s">
        <v>34</v>
      </c>
    </row>
    <row r="181" spans="1:8" x14ac:dyDescent="0.35">
      <c r="A181" s="26">
        <v>537</v>
      </c>
      <c r="B181" s="17">
        <v>6</v>
      </c>
      <c r="C181" s="16">
        <v>5</v>
      </c>
      <c r="D181" s="5" t="s">
        <v>20</v>
      </c>
      <c r="E181" s="5" t="s">
        <v>16</v>
      </c>
      <c r="F181" s="22">
        <f t="shared" si="30"/>
        <v>1</v>
      </c>
      <c r="G181" s="22">
        <v>-1</v>
      </c>
      <c r="H181" s="36" t="s">
        <v>34</v>
      </c>
    </row>
    <row r="182" spans="1:8" x14ac:dyDescent="0.35">
      <c r="A182" s="28">
        <v>538</v>
      </c>
      <c r="B182" s="17">
        <v>6</v>
      </c>
      <c r="C182" s="16">
        <v>5</v>
      </c>
      <c r="D182" s="18" t="s">
        <v>21</v>
      </c>
      <c r="E182" s="18" t="s">
        <v>11</v>
      </c>
      <c r="F182" s="22">
        <f t="shared" si="30"/>
        <v>0</v>
      </c>
      <c r="G182" s="22">
        <v>0</v>
      </c>
      <c r="H182" s="36" t="s">
        <v>34</v>
      </c>
    </row>
    <row r="183" spans="1:8" x14ac:dyDescent="0.35">
      <c r="A183" s="26">
        <v>539</v>
      </c>
      <c r="B183" s="17">
        <v>6</v>
      </c>
      <c r="C183" s="16">
        <v>5</v>
      </c>
      <c r="D183" s="5" t="s">
        <v>21</v>
      </c>
      <c r="E183" s="5" t="s">
        <v>15</v>
      </c>
      <c r="F183" s="22">
        <f t="shared" si="30"/>
        <v>0</v>
      </c>
      <c r="G183" s="22">
        <v>0</v>
      </c>
      <c r="H183" s="36" t="s">
        <v>34</v>
      </c>
    </row>
    <row r="184" spans="1:8" x14ac:dyDescent="0.35">
      <c r="A184" s="28">
        <v>540</v>
      </c>
      <c r="B184" s="17">
        <v>6</v>
      </c>
      <c r="C184" s="16">
        <v>5</v>
      </c>
      <c r="D184" s="18" t="s">
        <v>21</v>
      </c>
      <c r="E184" s="18" t="s">
        <v>16</v>
      </c>
      <c r="F184" s="22">
        <v>88</v>
      </c>
      <c r="G184" s="22">
        <v>88</v>
      </c>
      <c r="H184" s="36" t="s">
        <v>34</v>
      </c>
    </row>
  </sheetData>
  <mergeCells count="12">
    <mergeCell ref="I1:AA2"/>
    <mergeCell ref="AC1:AU2"/>
    <mergeCell ref="J13:O13"/>
    <mergeCell ref="AD13:AI13"/>
    <mergeCell ref="I33:AA34"/>
    <mergeCell ref="AC33:AU34"/>
    <mergeCell ref="J46:O46"/>
    <mergeCell ref="AD46:AI46"/>
    <mergeCell ref="I65:AA66"/>
    <mergeCell ref="AC65:AU66"/>
    <mergeCell ref="J75:O75"/>
    <mergeCell ref="AD75:AI75"/>
  </mergeCells>
  <pageMargins left="0.7" right="0.7" top="0.75" bottom="0.75" header="0.3" footer="0.3"/>
  <pageSetup paperSize="9" orientation="portrait" r:id="rId7"/>
  <drawing r:id="rId8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031F8-71E8-4F61-AEED-9DCB4F877AC8}">
  <dimension ref="A1:N48"/>
  <sheetViews>
    <sheetView zoomScale="60" zoomScaleNormal="60" workbookViewId="0">
      <selection activeCell="L50" sqref="L50"/>
    </sheetView>
  </sheetViews>
  <sheetFormatPr defaultRowHeight="14.5" x14ac:dyDescent="0.35"/>
  <cols>
    <col min="1" max="1" width="11.453125" bestFit="1" customWidth="1"/>
    <col min="3" max="3" width="9.54296875" bestFit="1" customWidth="1"/>
    <col min="4" max="4" width="11.453125" bestFit="1" customWidth="1"/>
    <col min="8" max="8" width="16" bestFit="1" customWidth="1"/>
    <col min="9" max="9" width="16.26953125" bestFit="1" customWidth="1"/>
    <col min="10" max="11" width="4.54296875" bestFit="1" customWidth="1"/>
    <col min="12" max="12" width="10.7265625" bestFit="1" customWidth="1"/>
    <col min="13" max="13" width="6" customWidth="1"/>
  </cols>
  <sheetData>
    <row r="1" spans="1:12" ht="15" thickBot="1" x14ac:dyDescent="0.4">
      <c r="A1" s="23" t="s">
        <v>22</v>
      </c>
      <c r="B1" s="23" t="s">
        <v>13</v>
      </c>
      <c r="C1" s="23" t="s">
        <v>14</v>
      </c>
      <c r="D1" s="24" t="s">
        <v>1</v>
      </c>
      <c r="E1" s="24" t="s">
        <v>2</v>
      </c>
      <c r="F1" s="24" t="s">
        <v>24</v>
      </c>
    </row>
    <row r="2" spans="1:12" x14ac:dyDescent="0.35">
      <c r="A2" s="26">
        <v>253</v>
      </c>
      <c r="B2" s="16">
        <v>5</v>
      </c>
      <c r="C2" s="17">
        <v>6</v>
      </c>
      <c r="D2" s="22" t="s">
        <v>71</v>
      </c>
      <c r="E2" s="5" t="s">
        <v>11</v>
      </c>
      <c r="F2" s="22">
        <v>-1</v>
      </c>
      <c r="H2" s="33" t="s">
        <v>31</v>
      </c>
      <c r="I2" s="33" t="s">
        <v>32</v>
      </c>
    </row>
    <row r="3" spans="1:12" x14ac:dyDescent="0.35">
      <c r="A3" s="28">
        <v>254</v>
      </c>
      <c r="B3" s="16">
        <v>5</v>
      </c>
      <c r="C3" s="17">
        <v>6</v>
      </c>
      <c r="D3" s="22" t="s">
        <v>71</v>
      </c>
      <c r="E3" s="18" t="s">
        <v>15</v>
      </c>
      <c r="F3" s="22">
        <v>0</v>
      </c>
      <c r="H3" s="33" t="s">
        <v>29</v>
      </c>
      <c r="I3">
        <v>-1</v>
      </c>
      <c r="J3">
        <v>0</v>
      </c>
      <c r="K3" t="s">
        <v>33</v>
      </c>
      <c r="L3" t="s">
        <v>30</v>
      </c>
    </row>
    <row r="4" spans="1:12" x14ac:dyDescent="0.35">
      <c r="A4" s="26">
        <v>255</v>
      </c>
      <c r="B4" s="16">
        <v>5</v>
      </c>
      <c r="C4" s="17">
        <v>6</v>
      </c>
      <c r="D4" s="22" t="s">
        <v>71</v>
      </c>
      <c r="E4" s="5" t="s">
        <v>16</v>
      </c>
      <c r="F4" s="22">
        <v>-1</v>
      </c>
      <c r="H4" s="34" t="s">
        <v>73</v>
      </c>
      <c r="J4">
        <v>2</v>
      </c>
      <c r="K4">
        <v>1</v>
      </c>
      <c r="L4">
        <v>3</v>
      </c>
    </row>
    <row r="5" spans="1:12" x14ac:dyDescent="0.35">
      <c r="A5" s="28">
        <v>256</v>
      </c>
      <c r="B5" s="16">
        <v>5</v>
      </c>
      <c r="C5" s="17">
        <v>6</v>
      </c>
      <c r="D5" s="18" t="s">
        <v>72</v>
      </c>
      <c r="E5" s="18" t="s">
        <v>11</v>
      </c>
      <c r="F5" s="22">
        <v>0</v>
      </c>
      <c r="H5" s="68" t="s">
        <v>11</v>
      </c>
      <c r="K5">
        <v>1</v>
      </c>
      <c r="L5">
        <v>1</v>
      </c>
    </row>
    <row r="6" spans="1:12" x14ac:dyDescent="0.35">
      <c r="A6" s="26">
        <v>257</v>
      </c>
      <c r="B6" s="16">
        <v>5</v>
      </c>
      <c r="C6" s="17">
        <v>6</v>
      </c>
      <c r="D6" s="18" t="s">
        <v>72</v>
      </c>
      <c r="E6" s="5" t="s">
        <v>15</v>
      </c>
      <c r="F6" s="22" t="s">
        <v>33</v>
      </c>
      <c r="H6" s="68" t="s">
        <v>15</v>
      </c>
      <c r="J6">
        <v>1</v>
      </c>
      <c r="L6">
        <v>1</v>
      </c>
    </row>
    <row r="7" spans="1:12" x14ac:dyDescent="0.35">
      <c r="A7" s="28">
        <v>258</v>
      </c>
      <c r="B7" s="16">
        <v>5</v>
      </c>
      <c r="C7" s="17">
        <v>6</v>
      </c>
      <c r="D7" s="18" t="s">
        <v>72</v>
      </c>
      <c r="E7" s="18" t="s">
        <v>16</v>
      </c>
      <c r="F7" s="22" t="s">
        <v>33</v>
      </c>
      <c r="H7" s="68" t="s">
        <v>16</v>
      </c>
      <c r="J7">
        <v>1</v>
      </c>
      <c r="L7">
        <v>1</v>
      </c>
    </row>
    <row r="8" spans="1:12" x14ac:dyDescent="0.35">
      <c r="A8" s="26">
        <v>259</v>
      </c>
      <c r="B8" s="16">
        <v>5</v>
      </c>
      <c r="C8" s="17">
        <v>6</v>
      </c>
      <c r="D8" s="5" t="s">
        <v>73</v>
      </c>
      <c r="E8" s="5" t="s">
        <v>11</v>
      </c>
      <c r="F8" s="22" t="s">
        <v>33</v>
      </c>
      <c r="H8" s="34" t="s">
        <v>72</v>
      </c>
      <c r="J8">
        <v>1</v>
      </c>
      <c r="K8">
        <v>2</v>
      </c>
      <c r="L8">
        <v>3</v>
      </c>
    </row>
    <row r="9" spans="1:12" x14ac:dyDescent="0.35">
      <c r="A9" s="28">
        <v>260</v>
      </c>
      <c r="B9" s="16">
        <v>5</v>
      </c>
      <c r="C9" s="17">
        <v>6</v>
      </c>
      <c r="D9" s="5" t="s">
        <v>73</v>
      </c>
      <c r="E9" s="18" t="s">
        <v>15</v>
      </c>
      <c r="F9" s="22">
        <v>0</v>
      </c>
      <c r="H9" s="68" t="s">
        <v>11</v>
      </c>
      <c r="J9">
        <v>1</v>
      </c>
      <c r="L9">
        <v>1</v>
      </c>
    </row>
    <row r="10" spans="1:12" x14ac:dyDescent="0.35">
      <c r="A10" s="26">
        <v>261</v>
      </c>
      <c r="B10" s="16">
        <v>5</v>
      </c>
      <c r="C10" s="17">
        <v>6</v>
      </c>
      <c r="D10" s="5" t="s">
        <v>73</v>
      </c>
      <c r="E10" s="5" t="s">
        <v>16</v>
      </c>
      <c r="F10" s="22">
        <v>0</v>
      </c>
      <c r="H10" s="68" t="s">
        <v>15</v>
      </c>
      <c r="K10">
        <v>1</v>
      </c>
      <c r="L10">
        <v>1</v>
      </c>
    </row>
    <row r="11" spans="1:12" x14ac:dyDescent="0.35">
      <c r="A11" s="28">
        <v>262</v>
      </c>
      <c r="B11" s="16">
        <v>5</v>
      </c>
      <c r="C11" s="17">
        <v>6</v>
      </c>
      <c r="D11" s="18" t="s">
        <v>74</v>
      </c>
      <c r="E11" s="18" t="s">
        <v>11</v>
      </c>
      <c r="F11" s="22">
        <v>0</v>
      </c>
      <c r="H11" s="68" t="s">
        <v>16</v>
      </c>
      <c r="K11">
        <v>1</v>
      </c>
      <c r="L11">
        <v>1</v>
      </c>
    </row>
    <row r="12" spans="1:12" x14ac:dyDescent="0.35">
      <c r="A12" s="26">
        <v>263</v>
      </c>
      <c r="B12" s="16">
        <v>5</v>
      </c>
      <c r="C12" s="17">
        <v>6</v>
      </c>
      <c r="D12" s="18" t="s">
        <v>74</v>
      </c>
      <c r="E12" s="5" t="s">
        <v>15</v>
      </c>
      <c r="F12" s="22">
        <v>0</v>
      </c>
      <c r="H12" s="34" t="s">
        <v>75</v>
      </c>
      <c r="J12">
        <v>3</v>
      </c>
      <c r="L12">
        <v>3</v>
      </c>
    </row>
    <row r="13" spans="1:12" x14ac:dyDescent="0.35">
      <c r="A13" s="28">
        <v>264</v>
      </c>
      <c r="B13" s="16">
        <v>5</v>
      </c>
      <c r="C13" s="17">
        <v>6</v>
      </c>
      <c r="D13" s="18" t="s">
        <v>74</v>
      </c>
      <c r="E13" s="18" t="s">
        <v>16</v>
      </c>
      <c r="F13" s="22">
        <v>0</v>
      </c>
      <c r="H13" s="68" t="s">
        <v>11</v>
      </c>
      <c r="J13">
        <v>1</v>
      </c>
      <c r="L13">
        <v>1</v>
      </c>
    </row>
    <row r="14" spans="1:12" x14ac:dyDescent="0.35">
      <c r="A14" s="26">
        <v>265</v>
      </c>
      <c r="B14" s="16">
        <v>5</v>
      </c>
      <c r="C14" s="17">
        <v>6</v>
      </c>
      <c r="D14" s="5" t="s">
        <v>75</v>
      </c>
      <c r="E14" s="5" t="s">
        <v>11</v>
      </c>
      <c r="F14" s="22">
        <v>0</v>
      </c>
      <c r="H14" s="68" t="s">
        <v>15</v>
      </c>
      <c r="J14">
        <v>1</v>
      </c>
      <c r="L14">
        <v>1</v>
      </c>
    </row>
    <row r="15" spans="1:12" x14ac:dyDescent="0.35">
      <c r="A15" s="28">
        <v>266</v>
      </c>
      <c r="B15" s="16">
        <v>5</v>
      </c>
      <c r="C15" s="17">
        <v>6</v>
      </c>
      <c r="D15" s="5" t="s">
        <v>75</v>
      </c>
      <c r="E15" s="18" t="s">
        <v>15</v>
      </c>
      <c r="F15" s="22">
        <v>0</v>
      </c>
      <c r="H15" s="68" t="s">
        <v>16</v>
      </c>
      <c r="J15">
        <v>1</v>
      </c>
      <c r="L15">
        <v>1</v>
      </c>
    </row>
    <row r="16" spans="1:12" x14ac:dyDescent="0.35">
      <c r="A16" s="26">
        <v>267</v>
      </c>
      <c r="B16" s="16">
        <v>5</v>
      </c>
      <c r="C16" s="17">
        <v>6</v>
      </c>
      <c r="D16" s="5" t="s">
        <v>75</v>
      </c>
      <c r="E16" s="5" t="s">
        <v>16</v>
      </c>
      <c r="F16" s="22">
        <v>0</v>
      </c>
      <c r="H16" s="34" t="s">
        <v>71</v>
      </c>
      <c r="I16">
        <v>2</v>
      </c>
      <c r="J16">
        <v>1</v>
      </c>
      <c r="L16">
        <v>3</v>
      </c>
    </row>
    <row r="17" spans="1:12" x14ac:dyDescent="0.35">
      <c r="A17" s="28">
        <v>268</v>
      </c>
      <c r="B17" s="16">
        <v>5</v>
      </c>
      <c r="C17" s="17">
        <v>6</v>
      </c>
      <c r="D17" s="18" t="s">
        <v>76</v>
      </c>
      <c r="E17" s="18" t="s">
        <v>11</v>
      </c>
      <c r="F17" s="22">
        <v>0</v>
      </c>
      <c r="H17" s="68" t="s">
        <v>11</v>
      </c>
      <c r="I17">
        <v>1</v>
      </c>
      <c r="L17">
        <v>1</v>
      </c>
    </row>
    <row r="18" spans="1:12" x14ac:dyDescent="0.35">
      <c r="A18" s="26">
        <v>269</v>
      </c>
      <c r="B18" s="16">
        <v>5</v>
      </c>
      <c r="C18" s="17">
        <v>6</v>
      </c>
      <c r="D18" s="18" t="s">
        <v>76</v>
      </c>
      <c r="E18" s="5" t="s">
        <v>15</v>
      </c>
      <c r="F18" s="22">
        <v>0</v>
      </c>
      <c r="H18" s="68" t="s">
        <v>15</v>
      </c>
      <c r="J18">
        <v>1</v>
      </c>
      <c r="L18">
        <v>1</v>
      </c>
    </row>
    <row r="19" spans="1:12" x14ac:dyDescent="0.35">
      <c r="A19" s="28">
        <v>270</v>
      </c>
      <c r="B19" s="16">
        <v>5</v>
      </c>
      <c r="C19" s="17">
        <v>6</v>
      </c>
      <c r="D19" s="18" t="s">
        <v>76</v>
      </c>
      <c r="E19" s="18" t="s">
        <v>16</v>
      </c>
      <c r="F19" s="22" t="s">
        <v>33</v>
      </c>
      <c r="H19" s="68" t="s">
        <v>16</v>
      </c>
      <c r="I19">
        <v>1</v>
      </c>
      <c r="L19">
        <v>1</v>
      </c>
    </row>
    <row r="20" spans="1:12" x14ac:dyDescent="0.35">
      <c r="H20" s="34" t="s">
        <v>76</v>
      </c>
      <c r="J20">
        <v>2</v>
      </c>
      <c r="K20">
        <v>1</v>
      </c>
      <c r="L20">
        <v>3</v>
      </c>
    </row>
    <row r="21" spans="1:12" x14ac:dyDescent="0.35">
      <c r="H21" s="68" t="s">
        <v>11</v>
      </c>
      <c r="J21">
        <v>1</v>
      </c>
      <c r="L21">
        <v>1</v>
      </c>
    </row>
    <row r="22" spans="1:12" x14ac:dyDescent="0.35">
      <c r="H22" s="68" t="s">
        <v>15</v>
      </c>
      <c r="J22">
        <v>1</v>
      </c>
      <c r="L22">
        <v>1</v>
      </c>
    </row>
    <row r="23" spans="1:12" x14ac:dyDescent="0.35">
      <c r="H23" s="68" t="s">
        <v>16</v>
      </c>
      <c r="K23">
        <v>1</v>
      </c>
      <c r="L23">
        <v>1</v>
      </c>
    </row>
    <row r="24" spans="1:12" x14ac:dyDescent="0.35">
      <c r="H24" s="34" t="s">
        <v>74</v>
      </c>
      <c r="J24">
        <v>3</v>
      </c>
      <c r="L24">
        <v>3</v>
      </c>
    </row>
    <row r="25" spans="1:12" x14ac:dyDescent="0.35">
      <c r="H25" s="68" t="s">
        <v>11</v>
      </c>
      <c r="J25">
        <v>1</v>
      </c>
      <c r="L25">
        <v>1</v>
      </c>
    </row>
    <row r="26" spans="1:12" x14ac:dyDescent="0.35">
      <c r="H26" s="68" t="s">
        <v>15</v>
      </c>
      <c r="J26">
        <v>1</v>
      </c>
      <c r="L26">
        <v>1</v>
      </c>
    </row>
    <row r="27" spans="1:12" x14ac:dyDescent="0.35">
      <c r="H27" s="68" t="s">
        <v>16</v>
      </c>
      <c r="J27">
        <v>1</v>
      </c>
      <c r="L27">
        <v>1</v>
      </c>
    </row>
    <row r="28" spans="1:12" x14ac:dyDescent="0.35">
      <c r="H28" s="34" t="s">
        <v>30</v>
      </c>
      <c r="I28">
        <v>2</v>
      </c>
      <c r="J28">
        <v>12</v>
      </c>
      <c r="K28">
        <v>4</v>
      </c>
      <c r="L28">
        <v>18</v>
      </c>
    </row>
    <row r="30" spans="1:12" ht="15" thickBot="1" x14ac:dyDescent="0.4">
      <c r="A30" s="23" t="s">
        <v>22</v>
      </c>
      <c r="B30" s="23" t="s">
        <v>13</v>
      </c>
      <c r="C30" s="23" t="s">
        <v>14</v>
      </c>
      <c r="D30" s="24" t="s">
        <v>1</v>
      </c>
      <c r="E30" s="24" t="s">
        <v>2</v>
      </c>
      <c r="F30" s="24" t="s">
        <v>24</v>
      </c>
    </row>
    <row r="31" spans="1:12" x14ac:dyDescent="0.35">
      <c r="A31" s="26">
        <v>523</v>
      </c>
      <c r="B31" s="16">
        <v>5</v>
      </c>
      <c r="C31" s="17">
        <v>6</v>
      </c>
      <c r="D31" s="22" t="s">
        <v>71</v>
      </c>
      <c r="E31" s="5" t="s">
        <v>11</v>
      </c>
      <c r="F31" s="22">
        <v>0</v>
      </c>
    </row>
    <row r="32" spans="1:12" x14ac:dyDescent="0.35">
      <c r="A32" s="28">
        <v>524</v>
      </c>
      <c r="B32" s="16">
        <v>5</v>
      </c>
      <c r="C32" s="17">
        <v>6</v>
      </c>
      <c r="D32" s="22" t="s">
        <v>71</v>
      </c>
      <c r="E32" s="18" t="s">
        <v>15</v>
      </c>
      <c r="F32" s="22">
        <v>0</v>
      </c>
    </row>
    <row r="33" spans="1:14" x14ac:dyDescent="0.35">
      <c r="A33" s="26">
        <v>525</v>
      </c>
      <c r="B33" s="16">
        <v>5</v>
      </c>
      <c r="C33" s="17">
        <v>6</v>
      </c>
      <c r="D33" s="22" t="s">
        <v>71</v>
      </c>
      <c r="E33" s="5" t="s">
        <v>16</v>
      </c>
      <c r="F33" s="22">
        <v>0</v>
      </c>
    </row>
    <row r="34" spans="1:14" x14ac:dyDescent="0.35">
      <c r="A34" s="28">
        <v>526</v>
      </c>
      <c r="B34" s="16">
        <v>5</v>
      </c>
      <c r="C34" s="17">
        <v>6</v>
      </c>
      <c r="D34" s="18" t="s">
        <v>72</v>
      </c>
      <c r="E34" s="18" t="s">
        <v>11</v>
      </c>
      <c r="F34" s="22">
        <v>-1</v>
      </c>
    </row>
    <row r="35" spans="1:14" x14ac:dyDescent="0.35">
      <c r="A35" s="26">
        <v>527</v>
      </c>
      <c r="B35" s="16">
        <v>5</v>
      </c>
      <c r="C35" s="17">
        <v>6</v>
      </c>
      <c r="D35" s="18" t="s">
        <v>72</v>
      </c>
      <c r="E35" s="5" t="s">
        <v>15</v>
      </c>
      <c r="F35" s="22" t="s">
        <v>33</v>
      </c>
    </row>
    <row r="36" spans="1:14" x14ac:dyDescent="0.35">
      <c r="A36" s="28">
        <v>528</v>
      </c>
      <c r="B36" s="16">
        <v>5</v>
      </c>
      <c r="C36" s="17">
        <v>6</v>
      </c>
      <c r="D36" s="18" t="s">
        <v>72</v>
      </c>
      <c r="E36" s="18" t="s">
        <v>16</v>
      </c>
      <c r="F36" s="22" t="s">
        <v>33</v>
      </c>
      <c r="I36" s="33" t="s">
        <v>32</v>
      </c>
    </row>
    <row r="37" spans="1:14" x14ac:dyDescent="0.35">
      <c r="A37" s="26">
        <v>529</v>
      </c>
      <c r="B37" s="16">
        <v>5</v>
      </c>
      <c r="C37" s="17">
        <v>6</v>
      </c>
      <c r="D37" s="5" t="s">
        <v>73</v>
      </c>
      <c r="E37" s="5" t="s">
        <v>11</v>
      </c>
      <c r="F37" s="22" t="s">
        <v>33</v>
      </c>
      <c r="I37">
        <v>-1</v>
      </c>
      <c r="J37">
        <v>0</v>
      </c>
      <c r="K37">
        <v>1</v>
      </c>
      <c r="L37" t="s">
        <v>33</v>
      </c>
      <c r="M37" t="s">
        <v>30</v>
      </c>
    </row>
    <row r="38" spans="1:14" x14ac:dyDescent="0.35">
      <c r="A38" s="28">
        <v>530</v>
      </c>
      <c r="B38" s="16">
        <v>5</v>
      </c>
      <c r="C38" s="17">
        <v>6</v>
      </c>
      <c r="D38" s="5" t="s">
        <v>73</v>
      </c>
      <c r="E38" s="18" t="s">
        <v>15</v>
      </c>
      <c r="F38" s="22">
        <v>0</v>
      </c>
      <c r="H38" t="s">
        <v>31</v>
      </c>
      <c r="I38">
        <v>2</v>
      </c>
      <c r="J38">
        <v>11</v>
      </c>
      <c r="K38">
        <v>1</v>
      </c>
      <c r="L38">
        <v>4</v>
      </c>
      <c r="M38">
        <v>18</v>
      </c>
    </row>
    <row r="39" spans="1:14" x14ac:dyDescent="0.35">
      <c r="A39" s="26">
        <v>531</v>
      </c>
      <c r="B39" s="16">
        <v>5</v>
      </c>
      <c r="C39" s="17">
        <v>6</v>
      </c>
      <c r="D39" s="5" t="s">
        <v>73</v>
      </c>
      <c r="E39" s="5" t="s">
        <v>16</v>
      </c>
      <c r="F39" s="22">
        <v>0</v>
      </c>
    </row>
    <row r="40" spans="1:14" x14ac:dyDescent="0.35">
      <c r="A40" s="28">
        <v>532</v>
      </c>
      <c r="B40" s="16">
        <v>5</v>
      </c>
      <c r="C40" s="17">
        <v>6</v>
      </c>
      <c r="D40" s="18" t="s">
        <v>74</v>
      </c>
      <c r="E40" s="18" t="s">
        <v>11</v>
      </c>
      <c r="F40" s="22">
        <v>0</v>
      </c>
      <c r="I40" s="89" t="s">
        <v>25</v>
      </c>
      <c r="J40" s="89"/>
      <c r="K40" s="89"/>
      <c r="L40" s="89"/>
      <c r="M40" s="89"/>
      <c r="N40" s="89"/>
    </row>
    <row r="41" spans="1:14" x14ac:dyDescent="0.35">
      <c r="A41" s="26">
        <v>533</v>
      </c>
      <c r="B41" s="16">
        <v>5</v>
      </c>
      <c r="C41" s="17">
        <v>6</v>
      </c>
      <c r="D41" s="18" t="s">
        <v>74</v>
      </c>
      <c r="E41" s="5" t="s">
        <v>15</v>
      </c>
      <c r="F41" s="22">
        <v>0</v>
      </c>
      <c r="I41" s="69"/>
      <c r="J41" s="70" t="s">
        <v>101</v>
      </c>
      <c r="K41" t="s">
        <v>99</v>
      </c>
      <c r="L41" s="70" t="s">
        <v>102</v>
      </c>
      <c r="M41" t="s">
        <v>100</v>
      </c>
    </row>
    <row r="42" spans="1:14" x14ac:dyDescent="0.35">
      <c r="A42" s="28">
        <v>534</v>
      </c>
      <c r="B42" s="16">
        <v>5</v>
      </c>
      <c r="C42" s="17">
        <v>6</v>
      </c>
      <c r="D42" s="18" t="s">
        <v>74</v>
      </c>
      <c r="E42" s="18" t="s">
        <v>16</v>
      </c>
      <c r="F42" s="22">
        <v>1</v>
      </c>
      <c r="I42">
        <v>2.5</v>
      </c>
      <c r="J42" s="35">
        <f>SUM((I38/18))*100</f>
        <v>11.111111111111111</v>
      </c>
      <c r="K42" s="35">
        <f>SUM((J38/18))*100</f>
        <v>61.111111111111114</v>
      </c>
      <c r="L42" s="35">
        <f>SUM((K38/18))*100</f>
        <v>5.5555555555555554</v>
      </c>
      <c r="M42" s="35">
        <f>SUM((L38/18))*100</f>
        <v>22.222222222222221</v>
      </c>
    </row>
    <row r="43" spans="1:14" x14ac:dyDescent="0.35">
      <c r="A43" s="26">
        <v>535</v>
      </c>
      <c r="B43" s="16">
        <v>5</v>
      </c>
      <c r="C43" s="17">
        <v>6</v>
      </c>
      <c r="D43" s="5" t="s">
        <v>75</v>
      </c>
      <c r="E43" s="5" t="s">
        <v>11</v>
      </c>
      <c r="F43" s="22">
        <v>0</v>
      </c>
    </row>
    <row r="44" spans="1:14" x14ac:dyDescent="0.35">
      <c r="A44" s="28">
        <v>536</v>
      </c>
      <c r="B44" s="16">
        <v>5</v>
      </c>
      <c r="C44" s="17">
        <v>6</v>
      </c>
      <c r="D44" s="5" t="s">
        <v>75</v>
      </c>
      <c r="E44" s="18" t="s">
        <v>15</v>
      </c>
      <c r="F44" s="22">
        <v>0</v>
      </c>
    </row>
    <row r="45" spans="1:14" x14ac:dyDescent="0.35">
      <c r="A45" s="26">
        <v>537</v>
      </c>
      <c r="B45" s="16">
        <v>5</v>
      </c>
      <c r="C45" s="17">
        <v>6</v>
      </c>
      <c r="D45" s="5" t="s">
        <v>75</v>
      </c>
      <c r="E45" s="5" t="s">
        <v>16</v>
      </c>
      <c r="F45" s="22">
        <v>-1</v>
      </c>
    </row>
    <row r="46" spans="1:14" x14ac:dyDescent="0.35">
      <c r="A46" s="28">
        <v>538</v>
      </c>
      <c r="B46" s="16">
        <v>5</v>
      </c>
      <c r="C46" s="17">
        <v>6</v>
      </c>
      <c r="D46" s="18" t="s">
        <v>76</v>
      </c>
      <c r="E46" s="18" t="s">
        <v>11</v>
      </c>
      <c r="F46" s="22">
        <v>0</v>
      </c>
    </row>
    <row r="47" spans="1:14" x14ac:dyDescent="0.35">
      <c r="A47" s="26">
        <v>539</v>
      </c>
      <c r="B47" s="16">
        <v>5</v>
      </c>
      <c r="C47" s="17">
        <v>6</v>
      </c>
      <c r="D47" s="18" t="s">
        <v>76</v>
      </c>
      <c r="E47" s="5" t="s">
        <v>15</v>
      </c>
      <c r="F47" s="22">
        <v>0</v>
      </c>
    </row>
    <row r="48" spans="1:14" x14ac:dyDescent="0.35">
      <c r="A48" s="28">
        <v>540</v>
      </c>
      <c r="B48" s="16">
        <v>5</v>
      </c>
      <c r="C48" s="17">
        <v>6</v>
      </c>
      <c r="D48" s="18" t="s">
        <v>76</v>
      </c>
      <c r="E48" s="18" t="s">
        <v>16</v>
      </c>
      <c r="F48" s="22" t="s">
        <v>33</v>
      </c>
    </row>
  </sheetData>
  <mergeCells count="1">
    <mergeCell ref="I40:N40"/>
  </mergeCells>
  <pageMargins left="0.7" right="0.7" top="0.75" bottom="0.75" header="0.3" footer="0.3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1E852-4E29-422A-8079-8FC9F06CD6B5}">
  <dimension ref="A1:BP1048576"/>
  <sheetViews>
    <sheetView topLeftCell="N1" zoomScale="80" zoomScaleNormal="80" workbookViewId="0">
      <selection activeCell="M87" sqref="M87"/>
    </sheetView>
  </sheetViews>
  <sheetFormatPr defaultRowHeight="14.5" x14ac:dyDescent="0.35"/>
  <cols>
    <col min="1" max="1" width="16" bestFit="1" customWidth="1"/>
    <col min="2" max="2" width="16.7265625" bestFit="1" customWidth="1"/>
    <col min="3" max="4" width="3.453125" bestFit="1" customWidth="1"/>
    <col min="5" max="5" width="2.26953125" bestFit="1" customWidth="1"/>
    <col min="6" max="6" width="3.453125" bestFit="1" customWidth="1"/>
    <col min="7" max="8" width="11.54296875" bestFit="1" customWidth="1"/>
    <col min="9" max="12" width="11.26953125" customWidth="1"/>
    <col min="13" max="13" width="16" bestFit="1" customWidth="1"/>
    <col min="14" max="14" width="16.453125" bestFit="1" customWidth="1"/>
    <col min="15" max="16" width="10.54296875" bestFit="1" customWidth="1"/>
    <col min="17" max="17" width="5.54296875" bestFit="1" customWidth="1"/>
    <col min="18" max="18" width="14.1796875" bestFit="1" customWidth="1"/>
    <col min="19" max="19" width="18.1796875" bestFit="1" customWidth="1"/>
    <col min="20" max="20" width="18.7265625" bestFit="1" customWidth="1"/>
    <col min="21" max="21" width="3.453125" bestFit="1" customWidth="1"/>
    <col min="22" max="22" width="2.26953125" bestFit="1" customWidth="1"/>
    <col min="23" max="23" width="3.453125" bestFit="1" customWidth="1"/>
    <col min="24" max="24" width="11.54296875" bestFit="1" customWidth="1"/>
    <col min="68" max="68" width="12.26953125" bestFit="1" customWidth="1"/>
  </cols>
  <sheetData>
    <row r="1" spans="1:68" x14ac:dyDescent="0.35">
      <c r="A1" s="98" t="s">
        <v>35</v>
      </c>
      <c r="B1" s="98"/>
      <c r="C1" s="98"/>
      <c r="D1" s="98"/>
      <c r="E1" s="98"/>
      <c r="F1" s="98"/>
      <c r="G1" s="98"/>
      <c r="H1" s="98"/>
      <c r="M1" s="91" t="s">
        <v>35</v>
      </c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</row>
    <row r="2" spans="1:68" ht="15" thickBot="1" x14ac:dyDescent="0.4">
      <c r="A2" s="99"/>
      <c r="B2" s="99"/>
      <c r="C2" s="99"/>
      <c r="D2" s="99"/>
      <c r="E2" s="99"/>
      <c r="F2" s="99"/>
      <c r="G2" s="99"/>
      <c r="H2" s="99"/>
      <c r="I2" s="36"/>
      <c r="J2" s="36"/>
      <c r="K2" s="36"/>
      <c r="L2" s="2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</row>
    <row r="3" spans="1:68" ht="15" thickBot="1" x14ac:dyDescent="0.4">
      <c r="A3" s="61"/>
      <c r="B3" s="62"/>
      <c r="C3" s="62"/>
      <c r="D3" s="62"/>
      <c r="E3" s="62"/>
      <c r="F3" s="62"/>
      <c r="G3" s="62"/>
      <c r="H3" s="53"/>
      <c r="L3" s="1" t="s">
        <v>43</v>
      </c>
      <c r="M3" s="1" t="s">
        <v>42</v>
      </c>
      <c r="N3" s="1">
        <v>-2</v>
      </c>
      <c r="O3" s="1">
        <v>-1</v>
      </c>
      <c r="P3" s="1">
        <v>0</v>
      </c>
      <c r="Q3" s="1">
        <v>1</v>
      </c>
      <c r="R3" s="1">
        <v>2</v>
      </c>
      <c r="S3" s="1" t="s">
        <v>33</v>
      </c>
      <c r="AS3" t="s">
        <v>49</v>
      </c>
    </row>
    <row r="4" spans="1:68" ht="15" thickBot="1" x14ac:dyDescent="0.4">
      <c r="A4" s="95">
        <v>2.1</v>
      </c>
      <c r="B4" s="96"/>
      <c r="C4" s="96"/>
      <c r="D4" s="96"/>
      <c r="E4" s="96"/>
      <c r="F4" s="96"/>
      <c r="G4" s="97"/>
      <c r="H4" s="63"/>
      <c r="I4" s="34" t="s">
        <v>43</v>
      </c>
      <c r="J4" t="s">
        <v>44</v>
      </c>
      <c r="L4" s="94" t="s">
        <v>65</v>
      </c>
      <c r="M4" s="1">
        <v>2.1</v>
      </c>
      <c r="N4" s="39">
        <v>2</v>
      </c>
      <c r="O4" s="39">
        <v>6</v>
      </c>
      <c r="P4" s="39">
        <v>6</v>
      </c>
      <c r="Q4" s="39">
        <v>1</v>
      </c>
      <c r="R4" s="39">
        <v>0</v>
      </c>
      <c r="S4" s="39">
        <v>0</v>
      </c>
    </row>
    <row r="5" spans="1:68" x14ac:dyDescent="0.35">
      <c r="A5" s="56" t="s">
        <v>13</v>
      </c>
      <c r="B5" t="s">
        <v>41</v>
      </c>
      <c r="H5" s="54"/>
      <c r="I5" s="34" t="s">
        <v>12</v>
      </c>
      <c r="J5" t="s">
        <v>45</v>
      </c>
      <c r="L5" s="94"/>
      <c r="M5" s="1">
        <v>2.2000000000000002</v>
      </c>
      <c r="N5" s="39">
        <v>0</v>
      </c>
      <c r="O5" s="39">
        <v>2</v>
      </c>
      <c r="P5" s="39">
        <v>11</v>
      </c>
      <c r="Q5" s="39">
        <v>2</v>
      </c>
      <c r="R5" s="39">
        <v>0</v>
      </c>
      <c r="S5" s="39">
        <v>0</v>
      </c>
    </row>
    <row r="6" spans="1:68" x14ac:dyDescent="0.35">
      <c r="A6" s="55"/>
      <c r="H6" s="54"/>
      <c r="I6" s="34" t="s">
        <v>17</v>
      </c>
      <c r="J6" t="s">
        <v>46</v>
      </c>
      <c r="L6" s="94"/>
      <c r="M6" s="1">
        <v>2.2999999999999998</v>
      </c>
      <c r="N6" s="39">
        <v>0</v>
      </c>
      <c r="O6" s="39">
        <v>4</v>
      </c>
      <c r="P6" s="39">
        <v>8</v>
      </c>
      <c r="Q6" s="39">
        <v>2</v>
      </c>
      <c r="R6" s="39">
        <v>1</v>
      </c>
      <c r="S6" s="39">
        <v>0</v>
      </c>
    </row>
    <row r="7" spans="1:68" x14ac:dyDescent="0.35">
      <c r="A7" s="56" t="s">
        <v>31</v>
      </c>
      <c r="B7" s="33" t="s">
        <v>32</v>
      </c>
      <c r="H7" s="54"/>
      <c r="I7" s="34" t="s">
        <v>18</v>
      </c>
      <c r="J7" t="s">
        <v>46</v>
      </c>
      <c r="L7" s="94"/>
      <c r="M7" s="1">
        <v>2.4</v>
      </c>
      <c r="N7" s="39">
        <v>2</v>
      </c>
      <c r="O7" s="39">
        <v>4</v>
      </c>
      <c r="P7" s="39">
        <v>8</v>
      </c>
      <c r="Q7" s="39">
        <v>1</v>
      </c>
      <c r="R7" s="39">
        <v>0</v>
      </c>
      <c r="S7" s="39">
        <v>0</v>
      </c>
    </row>
    <row r="8" spans="1:68" x14ac:dyDescent="0.35">
      <c r="A8" s="56" t="s">
        <v>29</v>
      </c>
      <c r="B8">
        <v>-2</v>
      </c>
      <c r="C8">
        <v>-1</v>
      </c>
      <c r="D8">
        <v>0</v>
      </c>
      <c r="E8">
        <v>1</v>
      </c>
      <c r="F8">
        <v>88</v>
      </c>
      <c r="G8" t="s">
        <v>30</v>
      </c>
      <c r="H8" s="54"/>
      <c r="I8" s="34" t="s">
        <v>19</v>
      </c>
      <c r="J8" t="s">
        <v>51</v>
      </c>
      <c r="L8" s="94"/>
      <c r="M8" s="1">
        <v>2.5</v>
      </c>
      <c r="N8" s="39">
        <v>0</v>
      </c>
      <c r="O8" s="39">
        <v>2</v>
      </c>
      <c r="P8" s="39">
        <v>8</v>
      </c>
      <c r="Q8" s="39">
        <v>3</v>
      </c>
      <c r="R8" s="39">
        <v>2</v>
      </c>
      <c r="S8" s="39">
        <v>0</v>
      </c>
    </row>
    <row r="9" spans="1:68" x14ac:dyDescent="0.35">
      <c r="A9" s="57" t="s">
        <v>12</v>
      </c>
      <c r="B9">
        <v>2</v>
      </c>
      <c r="C9">
        <v>6</v>
      </c>
      <c r="D9">
        <v>6</v>
      </c>
      <c r="E9">
        <v>1</v>
      </c>
      <c r="G9">
        <v>15</v>
      </c>
      <c r="H9" s="54"/>
      <c r="I9" s="34" t="s">
        <v>20</v>
      </c>
      <c r="J9" t="s">
        <v>45</v>
      </c>
      <c r="L9" s="94"/>
      <c r="M9" s="1">
        <v>2.6</v>
      </c>
      <c r="N9" s="39">
        <v>0</v>
      </c>
      <c r="O9" s="39">
        <v>0</v>
      </c>
      <c r="P9" s="39">
        <v>5</v>
      </c>
      <c r="Q9" s="39">
        <v>9</v>
      </c>
      <c r="R9" s="39">
        <v>1</v>
      </c>
      <c r="S9" s="39">
        <v>0</v>
      </c>
    </row>
    <row r="10" spans="1:68" x14ac:dyDescent="0.35">
      <c r="A10" s="57" t="s">
        <v>17</v>
      </c>
      <c r="C10">
        <v>5</v>
      </c>
      <c r="D10">
        <v>3</v>
      </c>
      <c r="F10">
        <v>7</v>
      </c>
      <c r="G10">
        <v>15</v>
      </c>
      <c r="H10" s="54"/>
      <c r="I10" s="34" t="s">
        <v>21</v>
      </c>
      <c r="J10" t="s">
        <v>51</v>
      </c>
      <c r="L10" s="94" t="s">
        <v>66</v>
      </c>
      <c r="M10" s="1">
        <v>2.1</v>
      </c>
      <c r="N10" s="39">
        <v>0</v>
      </c>
      <c r="O10" s="39">
        <v>5</v>
      </c>
      <c r="P10" s="39">
        <v>3</v>
      </c>
      <c r="Q10" s="39">
        <v>0</v>
      </c>
      <c r="R10" s="39">
        <v>0</v>
      </c>
      <c r="S10" s="39">
        <v>46.666666666666664</v>
      </c>
    </row>
    <row r="11" spans="1:68" x14ac:dyDescent="0.35">
      <c r="A11" s="57" t="s">
        <v>18</v>
      </c>
      <c r="B11">
        <v>2</v>
      </c>
      <c r="C11">
        <v>6</v>
      </c>
      <c r="D11">
        <v>2</v>
      </c>
      <c r="F11">
        <v>5</v>
      </c>
      <c r="G11">
        <v>15</v>
      </c>
      <c r="H11" s="54"/>
      <c r="L11" s="94"/>
      <c r="M11" s="1">
        <v>2.2000000000000002</v>
      </c>
      <c r="N11" s="39">
        <v>0</v>
      </c>
      <c r="O11" s="39">
        <v>0</v>
      </c>
      <c r="P11" s="39">
        <v>5</v>
      </c>
      <c r="Q11" s="39">
        <v>1</v>
      </c>
      <c r="R11" s="39">
        <v>0</v>
      </c>
      <c r="S11" s="39">
        <v>9</v>
      </c>
    </row>
    <row r="12" spans="1:68" x14ac:dyDescent="0.35">
      <c r="A12" s="57" t="s">
        <v>19</v>
      </c>
      <c r="B12">
        <v>5</v>
      </c>
      <c r="C12">
        <v>8</v>
      </c>
      <c r="D12">
        <v>2</v>
      </c>
      <c r="G12">
        <v>15</v>
      </c>
      <c r="H12" s="54"/>
      <c r="L12" s="94"/>
      <c r="M12" s="1">
        <v>2.2999999999999998</v>
      </c>
      <c r="N12" s="39">
        <v>0</v>
      </c>
      <c r="O12" s="39">
        <v>1</v>
      </c>
      <c r="P12" s="39">
        <v>5</v>
      </c>
      <c r="Q12" s="39">
        <v>1</v>
      </c>
      <c r="R12" s="39">
        <v>0</v>
      </c>
      <c r="S12" s="39">
        <v>8</v>
      </c>
    </row>
    <row r="13" spans="1:68" x14ac:dyDescent="0.35">
      <c r="A13" s="57" t="s">
        <v>20</v>
      </c>
      <c r="B13">
        <v>10</v>
      </c>
      <c r="D13">
        <v>5</v>
      </c>
      <c r="G13">
        <v>15</v>
      </c>
      <c r="H13" s="54"/>
      <c r="L13" s="94"/>
      <c r="M13" s="1">
        <v>2.4</v>
      </c>
      <c r="N13" s="39">
        <v>0</v>
      </c>
      <c r="O13" s="39">
        <v>2</v>
      </c>
      <c r="P13" s="39">
        <v>3</v>
      </c>
      <c r="Q13" s="39">
        <v>1</v>
      </c>
      <c r="R13" s="39">
        <v>0</v>
      </c>
      <c r="S13" s="39">
        <v>9</v>
      </c>
    </row>
    <row r="14" spans="1:68" x14ac:dyDescent="0.35">
      <c r="A14" s="57" t="s">
        <v>21</v>
      </c>
      <c r="B14">
        <v>1</v>
      </c>
      <c r="C14">
        <v>5</v>
      </c>
      <c r="D14">
        <v>4</v>
      </c>
      <c r="F14">
        <v>5</v>
      </c>
      <c r="G14">
        <v>15</v>
      </c>
      <c r="H14" s="54"/>
      <c r="L14" s="94"/>
      <c r="M14" s="1">
        <v>2.5</v>
      </c>
      <c r="N14" s="39">
        <v>0</v>
      </c>
      <c r="O14" s="39">
        <v>0</v>
      </c>
      <c r="P14" s="39">
        <v>3</v>
      </c>
      <c r="Q14" s="39">
        <v>2</v>
      </c>
      <c r="R14" s="39">
        <v>0</v>
      </c>
      <c r="S14" s="39">
        <v>10</v>
      </c>
    </row>
    <row r="15" spans="1:68" x14ac:dyDescent="0.35">
      <c r="A15" s="57" t="s">
        <v>30</v>
      </c>
      <c r="B15">
        <v>20</v>
      </c>
      <c r="C15">
        <v>30</v>
      </c>
      <c r="D15">
        <v>22</v>
      </c>
      <c r="E15">
        <v>1</v>
      </c>
      <c r="F15">
        <v>17</v>
      </c>
      <c r="G15">
        <v>90</v>
      </c>
      <c r="H15" s="54"/>
      <c r="L15" s="94"/>
      <c r="M15" s="1">
        <v>2.6</v>
      </c>
      <c r="N15" s="39">
        <v>0</v>
      </c>
      <c r="O15" s="39">
        <v>0</v>
      </c>
      <c r="P15" s="39">
        <v>3</v>
      </c>
      <c r="Q15" s="39">
        <v>3</v>
      </c>
      <c r="R15" s="39">
        <v>0</v>
      </c>
      <c r="S15" s="39">
        <v>9</v>
      </c>
      <c r="BP15">
        <v>651651561</v>
      </c>
    </row>
    <row r="16" spans="1:68" x14ac:dyDescent="0.35">
      <c r="A16" s="57"/>
      <c r="H16" s="54"/>
      <c r="I16" s="37"/>
      <c r="J16" s="37"/>
      <c r="K16" s="37"/>
      <c r="L16" s="94" t="s">
        <v>67</v>
      </c>
      <c r="M16" s="1">
        <v>2.1</v>
      </c>
      <c r="N16" s="39">
        <v>2</v>
      </c>
      <c r="O16" s="39">
        <v>6</v>
      </c>
      <c r="P16" s="39">
        <v>2</v>
      </c>
      <c r="Q16" s="39">
        <v>0</v>
      </c>
      <c r="R16" s="39">
        <v>0</v>
      </c>
      <c r="S16" s="39">
        <v>33.333333333333329</v>
      </c>
    </row>
    <row r="17" spans="1:19" ht="15" thickBot="1" x14ac:dyDescent="0.4">
      <c r="A17" s="57"/>
      <c r="H17" s="54"/>
      <c r="L17" s="94"/>
      <c r="M17" s="1">
        <v>2.2000000000000002</v>
      </c>
      <c r="N17" s="39">
        <v>0</v>
      </c>
      <c r="O17" s="39">
        <v>2</v>
      </c>
      <c r="P17" s="39">
        <v>6</v>
      </c>
      <c r="Q17" s="39">
        <v>2</v>
      </c>
      <c r="R17" s="39">
        <v>0</v>
      </c>
      <c r="S17" s="39">
        <v>5</v>
      </c>
    </row>
    <row r="18" spans="1:19" ht="15" thickBot="1" x14ac:dyDescent="0.4">
      <c r="A18" s="100">
        <v>2.2000000000000002</v>
      </c>
      <c r="B18" s="101"/>
      <c r="C18" s="101"/>
      <c r="D18" s="101"/>
      <c r="E18" s="101"/>
      <c r="F18" s="101"/>
      <c r="G18" s="102"/>
      <c r="H18" s="64"/>
      <c r="L18" s="94"/>
      <c r="M18" s="1">
        <v>2.2999999999999998</v>
      </c>
      <c r="N18" s="39">
        <v>0</v>
      </c>
      <c r="O18" s="39">
        <v>2</v>
      </c>
      <c r="P18" s="39">
        <v>6</v>
      </c>
      <c r="Q18" s="39">
        <v>2</v>
      </c>
      <c r="R18" s="39">
        <v>0</v>
      </c>
      <c r="S18" s="39">
        <v>5</v>
      </c>
    </row>
    <row r="19" spans="1:19" x14ac:dyDescent="0.35">
      <c r="A19" s="56" t="s">
        <v>13</v>
      </c>
      <c r="B19" t="s">
        <v>41</v>
      </c>
      <c r="H19" s="54"/>
      <c r="L19" s="94"/>
      <c r="M19" s="1">
        <v>2.4</v>
      </c>
      <c r="N19" s="39">
        <v>0</v>
      </c>
      <c r="O19" s="39">
        <v>2</v>
      </c>
      <c r="P19" s="39">
        <v>7</v>
      </c>
      <c r="Q19" s="39">
        <v>1</v>
      </c>
      <c r="R19" s="39">
        <v>0</v>
      </c>
      <c r="S19" s="39">
        <v>5</v>
      </c>
    </row>
    <row r="20" spans="1:19" x14ac:dyDescent="0.35">
      <c r="A20" s="55"/>
      <c r="H20" s="54"/>
      <c r="L20" s="94"/>
      <c r="M20" s="1">
        <v>2.5</v>
      </c>
      <c r="N20" s="39">
        <v>0</v>
      </c>
      <c r="O20" s="39">
        <v>0</v>
      </c>
      <c r="P20" s="39">
        <v>6</v>
      </c>
      <c r="Q20" s="39">
        <v>3</v>
      </c>
      <c r="R20" s="39">
        <v>1</v>
      </c>
      <c r="S20" s="39">
        <v>5</v>
      </c>
    </row>
    <row r="21" spans="1:19" x14ac:dyDescent="0.35">
      <c r="A21" s="56" t="s">
        <v>31</v>
      </c>
      <c r="B21" s="33" t="s">
        <v>32</v>
      </c>
      <c r="H21" s="54"/>
      <c r="L21" s="94"/>
      <c r="M21" s="1">
        <v>2.6</v>
      </c>
      <c r="N21" s="39">
        <v>0</v>
      </c>
      <c r="O21" s="39">
        <v>0</v>
      </c>
      <c r="P21" s="39">
        <v>5</v>
      </c>
      <c r="Q21" s="39">
        <v>4</v>
      </c>
      <c r="R21" s="39">
        <v>1</v>
      </c>
      <c r="S21" s="39">
        <v>5</v>
      </c>
    </row>
    <row r="22" spans="1:19" x14ac:dyDescent="0.35">
      <c r="A22" s="56" t="s">
        <v>29</v>
      </c>
      <c r="B22">
        <v>-1</v>
      </c>
      <c r="C22">
        <v>0</v>
      </c>
      <c r="D22">
        <v>1</v>
      </c>
      <c r="E22">
        <v>2</v>
      </c>
      <c r="F22">
        <v>88</v>
      </c>
      <c r="G22" t="s">
        <v>30</v>
      </c>
      <c r="H22" s="54"/>
      <c r="L22" s="94" t="s">
        <v>68</v>
      </c>
      <c r="M22" s="1">
        <v>2.1</v>
      </c>
      <c r="N22" s="39">
        <v>5</v>
      </c>
      <c r="O22" s="39">
        <v>8</v>
      </c>
      <c r="P22" s="39">
        <v>2</v>
      </c>
      <c r="Q22" s="39">
        <v>0</v>
      </c>
      <c r="R22" s="39">
        <v>0</v>
      </c>
      <c r="S22" s="39">
        <v>0</v>
      </c>
    </row>
    <row r="23" spans="1:19" x14ac:dyDescent="0.35">
      <c r="A23" s="57" t="s">
        <v>12</v>
      </c>
      <c r="B23">
        <v>2</v>
      </c>
      <c r="C23">
        <v>11</v>
      </c>
      <c r="D23">
        <v>2</v>
      </c>
      <c r="G23">
        <v>15</v>
      </c>
      <c r="H23" s="54"/>
      <c r="L23" s="94"/>
      <c r="M23" s="1">
        <v>2.2000000000000002</v>
      </c>
      <c r="N23" s="39">
        <v>0</v>
      </c>
      <c r="O23" s="39">
        <v>5</v>
      </c>
      <c r="P23" s="39">
        <v>8</v>
      </c>
      <c r="Q23" s="39">
        <v>1</v>
      </c>
      <c r="R23" s="39">
        <v>1</v>
      </c>
      <c r="S23" s="39">
        <v>0</v>
      </c>
    </row>
    <row r="24" spans="1:19" x14ac:dyDescent="0.35">
      <c r="A24" s="57" t="s">
        <v>17</v>
      </c>
      <c r="C24">
        <v>5</v>
      </c>
      <c r="D24">
        <v>1</v>
      </c>
      <c r="F24">
        <v>9</v>
      </c>
      <c r="G24">
        <v>15</v>
      </c>
      <c r="H24" s="54"/>
      <c r="L24" s="94"/>
      <c r="M24" s="1">
        <v>2.2999999999999998</v>
      </c>
      <c r="N24" s="39">
        <v>0</v>
      </c>
      <c r="O24" s="39">
        <v>5</v>
      </c>
      <c r="P24" s="39">
        <v>8</v>
      </c>
      <c r="Q24" s="39">
        <v>1</v>
      </c>
      <c r="R24" s="39">
        <v>1</v>
      </c>
      <c r="S24" s="39">
        <v>0</v>
      </c>
    </row>
    <row r="25" spans="1:19" x14ac:dyDescent="0.35">
      <c r="A25" s="57" t="s">
        <v>18</v>
      </c>
      <c r="B25">
        <v>2</v>
      </c>
      <c r="C25">
        <v>6</v>
      </c>
      <c r="D25">
        <v>2</v>
      </c>
      <c r="F25">
        <v>5</v>
      </c>
      <c r="G25">
        <v>15</v>
      </c>
      <c r="H25" s="54"/>
      <c r="L25" s="94"/>
      <c r="M25" s="1">
        <v>2.4</v>
      </c>
      <c r="N25" s="39">
        <v>0</v>
      </c>
      <c r="O25" s="39">
        <v>2</v>
      </c>
      <c r="P25" s="39">
        <v>8</v>
      </c>
      <c r="Q25" s="39">
        <v>4</v>
      </c>
      <c r="R25" s="39">
        <v>1</v>
      </c>
      <c r="S25" s="39">
        <v>0</v>
      </c>
    </row>
    <row r="26" spans="1:19" x14ac:dyDescent="0.35">
      <c r="A26" s="57" t="s">
        <v>19</v>
      </c>
      <c r="B26">
        <v>5</v>
      </c>
      <c r="C26">
        <v>8</v>
      </c>
      <c r="D26">
        <v>1</v>
      </c>
      <c r="E26">
        <v>1</v>
      </c>
      <c r="G26">
        <v>15</v>
      </c>
      <c r="H26" s="54"/>
      <c r="L26" s="94"/>
      <c r="M26" s="1">
        <v>2.5</v>
      </c>
      <c r="N26" s="39">
        <v>0</v>
      </c>
      <c r="O26" s="39">
        <v>0</v>
      </c>
      <c r="P26" s="39">
        <v>7</v>
      </c>
      <c r="Q26" s="39">
        <v>7</v>
      </c>
      <c r="R26" s="39">
        <v>1</v>
      </c>
      <c r="S26" s="39">
        <v>0</v>
      </c>
    </row>
    <row r="27" spans="1:19" x14ac:dyDescent="0.35">
      <c r="A27" s="57" t="s">
        <v>20</v>
      </c>
      <c r="B27">
        <v>2</v>
      </c>
      <c r="C27">
        <v>11</v>
      </c>
      <c r="E27">
        <v>2</v>
      </c>
      <c r="G27">
        <v>15</v>
      </c>
      <c r="H27" s="54"/>
      <c r="L27" s="94"/>
      <c r="M27" s="1">
        <v>2.6</v>
      </c>
      <c r="N27" s="39">
        <v>0</v>
      </c>
      <c r="O27" s="39">
        <v>0</v>
      </c>
      <c r="P27" s="39">
        <v>7</v>
      </c>
      <c r="Q27" s="39">
        <v>7</v>
      </c>
      <c r="R27" s="39">
        <v>1</v>
      </c>
      <c r="S27" s="39">
        <v>0</v>
      </c>
    </row>
    <row r="28" spans="1:19" x14ac:dyDescent="0.35">
      <c r="A28" s="57" t="s">
        <v>21</v>
      </c>
      <c r="C28">
        <v>6</v>
      </c>
      <c r="D28">
        <v>3</v>
      </c>
      <c r="E28">
        <v>1</v>
      </c>
      <c r="F28">
        <v>5</v>
      </c>
      <c r="G28">
        <v>15</v>
      </c>
      <c r="H28" s="54"/>
      <c r="L28" s="94" t="s">
        <v>69</v>
      </c>
      <c r="M28" s="1">
        <v>2.1</v>
      </c>
      <c r="N28" s="39">
        <v>10</v>
      </c>
      <c r="O28" s="39">
        <v>0</v>
      </c>
      <c r="P28" s="39">
        <v>5</v>
      </c>
      <c r="Q28" s="39">
        <v>0</v>
      </c>
      <c r="R28" s="39">
        <v>0</v>
      </c>
      <c r="S28" s="39">
        <v>0</v>
      </c>
    </row>
    <row r="29" spans="1:19" x14ac:dyDescent="0.35">
      <c r="A29" s="57" t="s">
        <v>30</v>
      </c>
      <c r="B29">
        <v>11</v>
      </c>
      <c r="C29">
        <v>47</v>
      </c>
      <c r="D29">
        <v>9</v>
      </c>
      <c r="E29">
        <v>4</v>
      </c>
      <c r="F29">
        <v>19</v>
      </c>
      <c r="G29">
        <v>90</v>
      </c>
      <c r="H29" s="54"/>
      <c r="L29" s="94"/>
      <c r="M29" s="1">
        <v>2.2000000000000002</v>
      </c>
      <c r="N29" s="39">
        <v>0</v>
      </c>
      <c r="O29" s="39">
        <v>2</v>
      </c>
      <c r="P29" s="39">
        <v>11</v>
      </c>
      <c r="Q29" s="39">
        <v>0</v>
      </c>
      <c r="R29" s="39">
        <v>2</v>
      </c>
      <c r="S29" s="39">
        <v>0</v>
      </c>
    </row>
    <row r="30" spans="1:19" x14ac:dyDescent="0.35">
      <c r="A30" s="57"/>
      <c r="H30" s="54"/>
      <c r="L30" s="94"/>
      <c r="M30" s="1">
        <v>2.2999999999999998</v>
      </c>
      <c r="N30" s="39">
        <v>0</v>
      </c>
      <c r="O30" s="39">
        <v>2</v>
      </c>
      <c r="P30" s="39">
        <v>11</v>
      </c>
      <c r="Q30" s="39">
        <v>0</v>
      </c>
      <c r="R30" s="39">
        <v>2</v>
      </c>
      <c r="S30" s="39">
        <v>0</v>
      </c>
    </row>
    <row r="31" spans="1:19" ht="15" thickBot="1" x14ac:dyDescent="0.4">
      <c r="A31" s="57"/>
      <c r="H31" s="54"/>
      <c r="L31" s="94"/>
      <c r="M31" s="1">
        <v>2.4</v>
      </c>
      <c r="N31" s="39">
        <v>0</v>
      </c>
      <c r="O31" s="39">
        <v>0</v>
      </c>
      <c r="P31" s="39">
        <v>13</v>
      </c>
      <c r="Q31" s="39">
        <v>0</v>
      </c>
      <c r="R31" s="39">
        <v>2</v>
      </c>
      <c r="S31" s="39">
        <v>0</v>
      </c>
    </row>
    <row r="32" spans="1:19" ht="15" thickBot="1" x14ac:dyDescent="0.4">
      <c r="A32" s="100">
        <v>2.2999999999999998</v>
      </c>
      <c r="B32" s="101"/>
      <c r="C32" s="101"/>
      <c r="D32" s="101"/>
      <c r="E32" s="101"/>
      <c r="F32" s="101"/>
      <c r="G32" s="102"/>
      <c r="H32" s="54"/>
      <c r="L32" s="94"/>
      <c r="M32" s="1">
        <v>2.5</v>
      </c>
      <c r="N32" s="39">
        <v>0</v>
      </c>
      <c r="O32" s="39">
        <v>0</v>
      </c>
      <c r="P32" s="39">
        <v>11</v>
      </c>
      <c r="Q32" s="39">
        <v>2</v>
      </c>
      <c r="R32" s="39">
        <v>2</v>
      </c>
      <c r="S32" s="39">
        <v>0</v>
      </c>
    </row>
    <row r="33" spans="1:33" x14ac:dyDescent="0.35">
      <c r="A33" s="56" t="s">
        <v>13</v>
      </c>
      <c r="B33" t="s">
        <v>41</v>
      </c>
      <c r="H33" s="54"/>
      <c r="L33" s="94"/>
      <c r="M33" s="1">
        <v>2.6</v>
      </c>
      <c r="N33" s="39">
        <v>0</v>
      </c>
      <c r="O33" s="39">
        <v>0</v>
      </c>
      <c r="P33" s="39">
        <v>11</v>
      </c>
      <c r="Q33" s="39">
        <v>2</v>
      </c>
      <c r="R33" s="39">
        <v>2</v>
      </c>
      <c r="S33" s="39">
        <v>0</v>
      </c>
    </row>
    <row r="34" spans="1:33" x14ac:dyDescent="0.35">
      <c r="A34" s="55"/>
      <c r="H34" s="54"/>
      <c r="L34" s="94" t="s">
        <v>70</v>
      </c>
      <c r="M34" s="1">
        <v>2.1</v>
      </c>
      <c r="N34" s="39">
        <v>1</v>
      </c>
      <c r="O34" s="39">
        <v>5</v>
      </c>
      <c r="P34" s="39">
        <v>4</v>
      </c>
      <c r="Q34" s="39">
        <v>0</v>
      </c>
      <c r="R34" s="39">
        <v>0</v>
      </c>
      <c r="S34" s="39">
        <v>33.333333333333329</v>
      </c>
    </row>
    <row r="35" spans="1:33" x14ac:dyDescent="0.35">
      <c r="A35" s="56" t="s">
        <v>31</v>
      </c>
      <c r="B35" s="33" t="s">
        <v>32</v>
      </c>
      <c r="H35" s="54"/>
      <c r="L35" s="94"/>
      <c r="M35" s="1">
        <v>2.2000000000000002</v>
      </c>
      <c r="N35" s="39">
        <v>0</v>
      </c>
      <c r="O35" s="39">
        <v>0</v>
      </c>
      <c r="P35" s="39">
        <v>6</v>
      </c>
      <c r="Q35" s="39">
        <v>3</v>
      </c>
      <c r="R35" s="39">
        <v>1</v>
      </c>
      <c r="S35" s="39">
        <v>5</v>
      </c>
    </row>
    <row r="36" spans="1:33" x14ac:dyDescent="0.35">
      <c r="A36" s="56" t="s">
        <v>29</v>
      </c>
      <c r="B36">
        <v>-1</v>
      </c>
      <c r="C36">
        <v>0</v>
      </c>
      <c r="D36">
        <v>1</v>
      </c>
      <c r="E36">
        <v>2</v>
      </c>
      <c r="F36">
        <v>88</v>
      </c>
      <c r="G36" t="s">
        <v>30</v>
      </c>
      <c r="H36" s="54"/>
      <c r="L36" s="94"/>
      <c r="M36" s="1">
        <v>2.2999999999999998</v>
      </c>
      <c r="N36" s="39">
        <v>0</v>
      </c>
      <c r="O36" s="39">
        <v>0</v>
      </c>
      <c r="P36" s="39">
        <v>8</v>
      </c>
      <c r="Q36" s="39">
        <v>2</v>
      </c>
      <c r="R36" s="39">
        <v>0</v>
      </c>
      <c r="S36" s="39">
        <v>5</v>
      </c>
    </row>
    <row r="37" spans="1:33" x14ac:dyDescent="0.35">
      <c r="A37" s="57" t="s">
        <v>12</v>
      </c>
      <c r="B37">
        <v>4</v>
      </c>
      <c r="C37">
        <v>8</v>
      </c>
      <c r="D37">
        <v>2</v>
      </c>
      <c r="E37">
        <v>1</v>
      </c>
      <c r="G37">
        <v>15</v>
      </c>
      <c r="H37" s="54"/>
      <c r="L37" s="94"/>
      <c r="M37" s="1">
        <v>2.4</v>
      </c>
      <c r="N37" s="39">
        <v>0</v>
      </c>
      <c r="O37" s="39">
        <v>0</v>
      </c>
      <c r="P37" s="39">
        <v>8</v>
      </c>
      <c r="Q37" s="39">
        <v>2</v>
      </c>
      <c r="R37" s="39">
        <v>0</v>
      </c>
      <c r="S37" s="39">
        <v>5</v>
      </c>
    </row>
    <row r="38" spans="1:33" x14ac:dyDescent="0.35">
      <c r="A38" s="57" t="s">
        <v>17</v>
      </c>
      <c r="B38">
        <v>1</v>
      </c>
      <c r="C38">
        <v>5</v>
      </c>
      <c r="D38">
        <v>1</v>
      </c>
      <c r="F38">
        <v>8</v>
      </c>
      <c r="G38">
        <v>15</v>
      </c>
      <c r="H38" s="54"/>
      <c r="L38" s="94"/>
      <c r="M38" s="1">
        <v>2.5</v>
      </c>
      <c r="N38" s="39">
        <v>0</v>
      </c>
      <c r="O38" s="39">
        <v>3</v>
      </c>
      <c r="P38" s="39">
        <v>6</v>
      </c>
      <c r="Q38" s="39">
        <v>1</v>
      </c>
      <c r="R38" s="39">
        <v>0</v>
      </c>
      <c r="S38" s="39">
        <v>5</v>
      </c>
    </row>
    <row r="39" spans="1:33" x14ac:dyDescent="0.35">
      <c r="A39" s="57" t="s">
        <v>18</v>
      </c>
      <c r="B39">
        <v>2</v>
      </c>
      <c r="C39">
        <v>6</v>
      </c>
      <c r="D39">
        <v>2</v>
      </c>
      <c r="F39">
        <v>5</v>
      </c>
      <c r="G39">
        <v>15</v>
      </c>
      <c r="H39" s="54"/>
      <c r="L39" s="94"/>
      <c r="M39" s="1">
        <v>2.6</v>
      </c>
      <c r="N39" s="39">
        <v>0</v>
      </c>
      <c r="O39" s="39">
        <v>1</v>
      </c>
      <c r="P39" s="39">
        <v>8</v>
      </c>
      <c r="Q39" s="39">
        <v>1</v>
      </c>
      <c r="R39" s="39">
        <v>0</v>
      </c>
      <c r="S39" s="39">
        <v>5</v>
      </c>
    </row>
    <row r="40" spans="1:33" x14ac:dyDescent="0.35">
      <c r="A40" s="57" t="s">
        <v>19</v>
      </c>
      <c r="B40">
        <v>5</v>
      </c>
      <c r="C40">
        <v>8</v>
      </c>
      <c r="D40">
        <v>1</v>
      </c>
      <c r="E40">
        <v>1</v>
      </c>
      <c r="G40">
        <v>15</v>
      </c>
      <c r="H40" s="54"/>
    </row>
    <row r="41" spans="1:33" x14ac:dyDescent="0.35">
      <c r="A41" s="57" t="s">
        <v>20</v>
      </c>
      <c r="B41">
        <v>2</v>
      </c>
      <c r="C41">
        <v>11</v>
      </c>
      <c r="E41">
        <v>2</v>
      </c>
      <c r="G41">
        <v>15</v>
      </c>
      <c r="H41" s="54"/>
      <c r="L41" s="1"/>
    </row>
    <row r="42" spans="1:33" x14ac:dyDescent="0.35">
      <c r="A42" s="57" t="s">
        <v>21</v>
      </c>
      <c r="C42">
        <v>8</v>
      </c>
      <c r="D42">
        <v>2</v>
      </c>
      <c r="F42">
        <v>5</v>
      </c>
      <c r="G42">
        <v>15</v>
      </c>
      <c r="H42" s="54"/>
      <c r="L42" s="1"/>
      <c r="M42" s="1"/>
    </row>
    <row r="43" spans="1:33" x14ac:dyDescent="0.35">
      <c r="A43" s="57" t="s">
        <v>30</v>
      </c>
      <c r="B43">
        <v>14</v>
      </c>
      <c r="C43">
        <v>46</v>
      </c>
      <c r="D43">
        <v>8</v>
      </c>
      <c r="E43">
        <v>4</v>
      </c>
      <c r="F43">
        <v>18</v>
      </c>
      <c r="G43">
        <v>90</v>
      </c>
      <c r="H43" s="54"/>
      <c r="L43" s="44"/>
      <c r="M43" s="1"/>
      <c r="N43" s="40"/>
    </row>
    <row r="44" spans="1:33" x14ac:dyDescent="0.35">
      <c r="A44" s="57"/>
      <c r="H44" s="54"/>
      <c r="L44" s="44"/>
      <c r="M44" s="1"/>
      <c r="N44" s="40"/>
    </row>
    <row r="45" spans="1:33" ht="15" thickBot="1" x14ac:dyDescent="0.4">
      <c r="A45" s="55"/>
      <c r="H45" s="54"/>
      <c r="L45" s="44"/>
      <c r="M45" s="1"/>
      <c r="N45" s="40"/>
    </row>
    <row r="46" spans="1:33" ht="15" thickBot="1" x14ac:dyDescent="0.4">
      <c r="A46" s="100">
        <v>2.4</v>
      </c>
      <c r="B46" s="101"/>
      <c r="C46" s="101"/>
      <c r="D46" s="101"/>
      <c r="E46" s="101"/>
      <c r="F46" s="101"/>
      <c r="G46" s="102"/>
      <c r="H46" s="54"/>
      <c r="L46" s="44"/>
      <c r="M46" s="91" t="s">
        <v>37</v>
      </c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</row>
    <row r="47" spans="1:33" x14ac:dyDescent="0.35">
      <c r="A47" s="56" t="s">
        <v>13</v>
      </c>
      <c r="B47" t="s">
        <v>41</v>
      </c>
      <c r="H47" s="54"/>
      <c r="L47" s="44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</row>
    <row r="48" spans="1:33" x14ac:dyDescent="0.35">
      <c r="A48" s="55"/>
      <c r="H48" s="54"/>
      <c r="L48" s="1" t="s">
        <v>43</v>
      </c>
      <c r="M48" s="1" t="s">
        <v>42</v>
      </c>
      <c r="N48" s="40"/>
    </row>
    <row r="49" spans="1:28" x14ac:dyDescent="0.35">
      <c r="A49" s="56" t="s">
        <v>31</v>
      </c>
      <c r="B49" s="33" t="s">
        <v>32</v>
      </c>
      <c r="H49" s="54"/>
      <c r="N49" s="1">
        <v>-2</v>
      </c>
      <c r="O49" s="1">
        <v>-1</v>
      </c>
      <c r="P49" s="1">
        <v>0</v>
      </c>
      <c r="Q49" s="1">
        <v>1</v>
      </c>
      <c r="R49" s="1">
        <v>2</v>
      </c>
      <c r="S49" s="1" t="s">
        <v>33</v>
      </c>
      <c r="T49" t="s">
        <v>77</v>
      </c>
      <c r="U49" s="1"/>
      <c r="V49" s="1"/>
      <c r="W49" s="1"/>
      <c r="X49" s="1"/>
      <c r="Y49" s="1"/>
      <c r="Z49" s="1"/>
      <c r="AA49" s="1"/>
      <c r="AB49" s="1"/>
    </row>
    <row r="50" spans="1:28" x14ac:dyDescent="0.35">
      <c r="A50" s="56" t="s">
        <v>29</v>
      </c>
      <c r="B50">
        <v>-2</v>
      </c>
      <c r="C50">
        <v>-1</v>
      </c>
      <c r="D50">
        <v>0</v>
      </c>
      <c r="E50">
        <v>1</v>
      </c>
      <c r="F50">
        <v>2</v>
      </c>
      <c r="G50">
        <v>88</v>
      </c>
      <c r="H50" s="54" t="s">
        <v>30</v>
      </c>
      <c r="L50" s="94" t="s">
        <v>65</v>
      </c>
      <c r="M50" s="1">
        <v>2.1</v>
      </c>
      <c r="N50" s="67">
        <v>2</v>
      </c>
      <c r="O50" s="67">
        <v>9</v>
      </c>
      <c r="P50" s="67">
        <v>4</v>
      </c>
      <c r="Q50" s="67">
        <v>0</v>
      </c>
      <c r="R50" s="67">
        <v>0</v>
      </c>
      <c r="S50" s="67">
        <v>0</v>
      </c>
      <c r="U50" s="94"/>
      <c r="V50" s="34"/>
    </row>
    <row r="51" spans="1:28" x14ac:dyDescent="0.35">
      <c r="A51" s="57" t="s">
        <v>12</v>
      </c>
      <c r="B51">
        <v>2</v>
      </c>
      <c r="C51">
        <v>4</v>
      </c>
      <c r="D51">
        <v>8</v>
      </c>
      <c r="E51">
        <v>1</v>
      </c>
      <c r="H51" s="54">
        <v>15</v>
      </c>
      <c r="L51" s="94"/>
      <c r="M51" s="1">
        <v>2.2000000000000002</v>
      </c>
      <c r="N51" s="67">
        <v>6</v>
      </c>
      <c r="O51" s="67">
        <v>2</v>
      </c>
      <c r="P51" s="67">
        <v>5</v>
      </c>
      <c r="Q51" s="67">
        <v>2</v>
      </c>
      <c r="R51" s="67">
        <v>0</v>
      </c>
      <c r="S51" s="67">
        <v>0</v>
      </c>
      <c r="U51" s="94"/>
      <c r="V51" s="34"/>
    </row>
    <row r="52" spans="1:28" x14ac:dyDescent="0.35">
      <c r="A52" s="57" t="s">
        <v>17</v>
      </c>
      <c r="C52">
        <v>2</v>
      </c>
      <c r="D52">
        <v>3</v>
      </c>
      <c r="E52">
        <v>1</v>
      </c>
      <c r="G52">
        <v>9</v>
      </c>
      <c r="H52" s="54">
        <v>15</v>
      </c>
      <c r="L52" s="94"/>
      <c r="M52" s="1">
        <v>2.2999999999999998</v>
      </c>
      <c r="N52" s="67">
        <v>0</v>
      </c>
      <c r="O52" s="67">
        <v>2</v>
      </c>
      <c r="P52" s="67">
        <v>8</v>
      </c>
      <c r="Q52" s="67">
        <v>3</v>
      </c>
      <c r="R52" s="67">
        <v>2</v>
      </c>
      <c r="S52" s="67">
        <v>0</v>
      </c>
      <c r="U52" s="94"/>
      <c r="V52" s="34"/>
    </row>
    <row r="53" spans="1:28" x14ac:dyDescent="0.35">
      <c r="A53" s="57" t="s">
        <v>18</v>
      </c>
      <c r="C53">
        <v>2</v>
      </c>
      <c r="D53">
        <v>7</v>
      </c>
      <c r="E53">
        <v>1</v>
      </c>
      <c r="G53">
        <v>5</v>
      </c>
      <c r="H53" s="54">
        <v>15</v>
      </c>
      <c r="L53" s="94"/>
      <c r="M53" s="1">
        <v>2.4</v>
      </c>
      <c r="N53" s="67">
        <v>0</v>
      </c>
      <c r="O53" s="67">
        <v>1</v>
      </c>
      <c r="P53" s="67">
        <v>10</v>
      </c>
      <c r="Q53" s="67">
        <v>3</v>
      </c>
      <c r="R53" s="67">
        <v>1</v>
      </c>
      <c r="S53" s="67">
        <v>0</v>
      </c>
      <c r="U53" s="94"/>
      <c r="V53" s="34"/>
    </row>
    <row r="54" spans="1:28" x14ac:dyDescent="0.35">
      <c r="A54" s="57" t="s">
        <v>19</v>
      </c>
      <c r="C54">
        <v>2</v>
      </c>
      <c r="D54">
        <v>8</v>
      </c>
      <c r="E54">
        <v>4</v>
      </c>
      <c r="F54">
        <v>1</v>
      </c>
      <c r="H54" s="54">
        <v>15</v>
      </c>
      <c r="L54" s="94"/>
      <c r="M54" s="1">
        <v>2.5</v>
      </c>
      <c r="N54" s="67">
        <v>0</v>
      </c>
      <c r="O54" s="67">
        <v>0</v>
      </c>
      <c r="P54" s="67">
        <v>10</v>
      </c>
      <c r="Q54" s="67">
        <v>2</v>
      </c>
      <c r="R54" s="67">
        <v>3</v>
      </c>
      <c r="S54" s="67">
        <v>0</v>
      </c>
      <c r="U54" s="94"/>
      <c r="V54" s="34"/>
    </row>
    <row r="55" spans="1:28" x14ac:dyDescent="0.35">
      <c r="A55" s="57" t="s">
        <v>20</v>
      </c>
      <c r="D55">
        <v>13</v>
      </c>
      <c r="F55">
        <v>2</v>
      </c>
      <c r="H55" s="54">
        <v>15</v>
      </c>
      <c r="L55" s="94"/>
      <c r="M55" s="1">
        <v>2.6</v>
      </c>
      <c r="N55" s="67">
        <v>0</v>
      </c>
      <c r="O55" s="67">
        <v>0</v>
      </c>
      <c r="P55" s="67">
        <v>9</v>
      </c>
      <c r="Q55" s="67">
        <v>4</v>
      </c>
      <c r="R55" s="67">
        <v>2</v>
      </c>
      <c r="S55" s="67">
        <v>0</v>
      </c>
      <c r="U55" s="94"/>
      <c r="V55" s="34"/>
    </row>
    <row r="56" spans="1:28" x14ac:dyDescent="0.35">
      <c r="A56" s="57" t="s">
        <v>21</v>
      </c>
      <c r="D56">
        <v>8</v>
      </c>
      <c r="E56">
        <v>2</v>
      </c>
      <c r="G56">
        <v>5</v>
      </c>
      <c r="H56" s="54">
        <v>15</v>
      </c>
      <c r="L56" s="94" t="s">
        <v>66</v>
      </c>
      <c r="M56" s="1">
        <v>2.1</v>
      </c>
      <c r="N56" s="67">
        <v>0</v>
      </c>
      <c r="O56" s="67">
        <v>1</v>
      </c>
      <c r="P56" s="67">
        <v>1</v>
      </c>
      <c r="Q56" s="67">
        <v>0</v>
      </c>
      <c r="R56" s="67">
        <v>0</v>
      </c>
      <c r="S56" s="67">
        <v>13</v>
      </c>
      <c r="U56" s="94"/>
      <c r="V56" s="34"/>
    </row>
    <row r="57" spans="1:28" x14ac:dyDescent="0.35">
      <c r="A57" s="57" t="s">
        <v>30</v>
      </c>
      <c r="B57">
        <v>2</v>
      </c>
      <c r="C57">
        <v>10</v>
      </c>
      <c r="D57">
        <v>47</v>
      </c>
      <c r="E57">
        <v>9</v>
      </c>
      <c r="F57">
        <v>3</v>
      </c>
      <c r="G57">
        <v>19</v>
      </c>
      <c r="H57" s="54">
        <v>90</v>
      </c>
      <c r="L57" s="94"/>
      <c r="M57" s="1">
        <v>2.2000000000000002</v>
      </c>
      <c r="N57" s="67">
        <v>0</v>
      </c>
      <c r="O57" s="67">
        <v>1</v>
      </c>
      <c r="P57" s="67">
        <v>1</v>
      </c>
      <c r="Q57" s="67">
        <v>1</v>
      </c>
      <c r="R57" s="67">
        <v>0</v>
      </c>
      <c r="S57" s="67">
        <v>12</v>
      </c>
      <c r="U57" s="94"/>
      <c r="V57" s="34"/>
    </row>
    <row r="58" spans="1:28" x14ac:dyDescent="0.35">
      <c r="A58" s="57"/>
      <c r="H58" s="54"/>
      <c r="L58" s="94"/>
      <c r="M58" s="1">
        <v>2.2999999999999998</v>
      </c>
      <c r="N58" s="67">
        <v>0</v>
      </c>
      <c r="O58" s="67">
        <v>2</v>
      </c>
      <c r="P58" s="67">
        <v>0</v>
      </c>
      <c r="Q58" s="67">
        <v>0</v>
      </c>
      <c r="R58" s="67">
        <v>0</v>
      </c>
      <c r="S58" s="67">
        <v>13</v>
      </c>
      <c r="U58" s="94"/>
      <c r="V58" s="34"/>
    </row>
    <row r="59" spans="1:28" ht="15" thickBot="1" x14ac:dyDescent="0.4">
      <c r="A59" s="55"/>
      <c r="H59" s="54"/>
      <c r="L59" s="94"/>
      <c r="M59" s="1">
        <v>2.4</v>
      </c>
      <c r="N59" s="67">
        <v>0</v>
      </c>
      <c r="O59" s="67">
        <v>1</v>
      </c>
      <c r="P59" s="67">
        <v>2</v>
      </c>
      <c r="Q59" s="67">
        <v>2</v>
      </c>
      <c r="R59" s="67">
        <v>0</v>
      </c>
      <c r="S59" s="67">
        <v>10</v>
      </c>
      <c r="U59" s="94"/>
      <c r="V59" s="34"/>
    </row>
    <row r="60" spans="1:28" ht="15" thickBot="1" x14ac:dyDescent="0.4">
      <c r="A60" s="100">
        <v>2.5</v>
      </c>
      <c r="B60" s="101"/>
      <c r="C60" s="101"/>
      <c r="D60" s="101"/>
      <c r="E60" s="101"/>
      <c r="F60" s="101"/>
      <c r="G60" s="102"/>
      <c r="H60" s="54"/>
      <c r="L60" s="94"/>
      <c r="M60" s="1">
        <v>2.5</v>
      </c>
      <c r="N60" s="67">
        <v>0</v>
      </c>
      <c r="O60" s="67">
        <v>3</v>
      </c>
      <c r="P60" s="67">
        <v>0</v>
      </c>
      <c r="Q60" s="67">
        <v>0</v>
      </c>
      <c r="R60" s="67">
        <v>0</v>
      </c>
      <c r="S60" s="67">
        <v>12</v>
      </c>
      <c r="U60" s="94"/>
      <c r="V60" s="34"/>
    </row>
    <row r="61" spans="1:28" x14ac:dyDescent="0.35">
      <c r="A61" s="56" t="s">
        <v>13</v>
      </c>
      <c r="B61" t="s">
        <v>41</v>
      </c>
      <c r="H61" s="54"/>
      <c r="L61" s="94"/>
      <c r="M61" s="1">
        <v>2.6</v>
      </c>
      <c r="N61" s="67">
        <v>0</v>
      </c>
      <c r="O61" s="67">
        <v>0</v>
      </c>
      <c r="P61" s="67">
        <v>0</v>
      </c>
      <c r="Q61" s="67">
        <v>5</v>
      </c>
      <c r="R61" s="67">
        <v>0</v>
      </c>
      <c r="S61" s="67">
        <v>10</v>
      </c>
      <c r="U61" s="94"/>
      <c r="V61" s="34"/>
    </row>
    <row r="62" spans="1:28" x14ac:dyDescent="0.35">
      <c r="A62" s="55"/>
      <c r="H62" s="54"/>
      <c r="L62" s="94" t="s">
        <v>67</v>
      </c>
      <c r="M62" s="1">
        <v>2.1</v>
      </c>
      <c r="N62" s="67">
        <v>2</v>
      </c>
      <c r="O62" s="67">
        <v>8</v>
      </c>
      <c r="P62" s="67">
        <v>0</v>
      </c>
      <c r="Q62" s="67">
        <v>0</v>
      </c>
      <c r="R62" s="67">
        <v>0</v>
      </c>
      <c r="S62" s="67">
        <v>5</v>
      </c>
      <c r="U62" s="94"/>
      <c r="V62" s="34"/>
    </row>
    <row r="63" spans="1:28" x14ac:dyDescent="0.35">
      <c r="A63" s="56" t="s">
        <v>31</v>
      </c>
      <c r="B63" s="33" t="s">
        <v>32</v>
      </c>
      <c r="H63" s="54"/>
      <c r="L63" s="94"/>
      <c r="M63" s="1">
        <v>2.2000000000000002</v>
      </c>
      <c r="N63" s="67">
        <v>2</v>
      </c>
      <c r="O63" s="67">
        <v>2</v>
      </c>
      <c r="P63" s="67">
        <v>4</v>
      </c>
      <c r="Q63" s="67">
        <v>2</v>
      </c>
      <c r="R63" s="67">
        <v>0</v>
      </c>
      <c r="S63" s="67">
        <v>5</v>
      </c>
      <c r="U63" s="94"/>
      <c r="V63" s="34"/>
    </row>
    <row r="64" spans="1:28" x14ac:dyDescent="0.35">
      <c r="A64" s="56" t="s">
        <v>29</v>
      </c>
      <c r="B64">
        <v>-1</v>
      </c>
      <c r="C64">
        <v>0</v>
      </c>
      <c r="D64">
        <v>1</v>
      </c>
      <c r="E64">
        <v>2</v>
      </c>
      <c r="F64">
        <v>88</v>
      </c>
      <c r="G64" t="s">
        <v>30</v>
      </c>
      <c r="H64" s="54"/>
      <c r="L64" s="94"/>
      <c r="M64" s="1">
        <v>2.2999999999999998</v>
      </c>
      <c r="N64" s="67">
        <v>0</v>
      </c>
      <c r="O64" s="67">
        <v>2</v>
      </c>
      <c r="P64" s="67">
        <v>5</v>
      </c>
      <c r="Q64" s="67">
        <v>3</v>
      </c>
      <c r="R64" s="67">
        <v>0</v>
      </c>
      <c r="S64" s="67">
        <v>5</v>
      </c>
      <c r="U64" s="94"/>
      <c r="V64" s="34"/>
    </row>
    <row r="65" spans="1:22" x14ac:dyDescent="0.35">
      <c r="A65" s="57" t="s">
        <v>12</v>
      </c>
      <c r="B65">
        <v>2</v>
      </c>
      <c r="C65">
        <v>8</v>
      </c>
      <c r="D65">
        <v>3</v>
      </c>
      <c r="E65">
        <v>2</v>
      </c>
      <c r="G65">
        <v>15</v>
      </c>
      <c r="H65" s="54"/>
      <c r="L65" s="94"/>
      <c r="M65" s="1">
        <v>2.4</v>
      </c>
      <c r="N65" s="67">
        <v>0</v>
      </c>
      <c r="O65" s="67">
        <v>2</v>
      </c>
      <c r="P65" s="67">
        <v>5</v>
      </c>
      <c r="Q65" s="67">
        <v>3</v>
      </c>
      <c r="R65" s="67">
        <v>0</v>
      </c>
      <c r="S65" s="67">
        <v>5</v>
      </c>
      <c r="U65" s="94"/>
      <c r="V65" s="34"/>
    </row>
    <row r="66" spans="1:22" x14ac:dyDescent="0.35">
      <c r="A66" s="57" t="s">
        <v>17</v>
      </c>
      <c r="C66">
        <v>3</v>
      </c>
      <c r="D66">
        <v>2</v>
      </c>
      <c r="F66">
        <v>10</v>
      </c>
      <c r="G66">
        <v>15</v>
      </c>
      <c r="H66" s="54"/>
      <c r="L66" s="94"/>
      <c r="M66" s="1">
        <v>2.5</v>
      </c>
      <c r="N66" s="67">
        <v>0</v>
      </c>
      <c r="O66" s="67">
        <v>0</v>
      </c>
      <c r="P66" s="67">
        <v>5</v>
      </c>
      <c r="Q66" s="67">
        <v>3</v>
      </c>
      <c r="R66" s="67">
        <v>2</v>
      </c>
      <c r="S66" s="67">
        <v>5</v>
      </c>
      <c r="U66" s="94"/>
      <c r="V66" s="34"/>
    </row>
    <row r="67" spans="1:22" x14ac:dyDescent="0.35">
      <c r="A67" s="57" t="s">
        <v>18</v>
      </c>
      <c r="C67">
        <v>6</v>
      </c>
      <c r="D67">
        <v>3</v>
      </c>
      <c r="E67">
        <v>1</v>
      </c>
      <c r="F67">
        <v>5</v>
      </c>
      <c r="G67">
        <v>15</v>
      </c>
      <c r="H67" s="54"/>
      <c r="L67" s="94"/>
      <c r="M67" s="1">
        <v>2.6</v>
      </c>
      <c r="N67" s="67">
        <v>0</v>
      </c>
      <c r="O67" s="67">
        <v>0</v>
      </c>
      <c r="P67" s="67">
        <v>5</v>
      </c>
      <c r="Q67" s="67">
        <v>3</v>
      </c>
      <c r="R67" s="67">
        <v>2</v>
      </c>
      <c r="S67" s="67">
        <v>5</v>
      </c>
      <c r="U67" s="94"/>
      <c r="V67" s="34"/>
    </row>
    <row r="68" spans="1:22" x14ac:dyDescent="0.35">
      <c r="A68" s="57" t="s">
        <v>19</v>
      </c>
      <c r="C68">
        <v>7</v>
      </c>
      <c r="D68">
        <v>7</v>
      </c>
      <c r="E68">
        <v>1</v>
      </c>
      <c r="G68">
        <v>15</v>
      </c>
      <c r="H68" s="54"/>
      <c r="L68" s="94" t="s">
        <v>68</v>
      </c>
      <c r="M68" s="1">
        <v>2.1</v>
      </c>
      <c r="N68" s="67">
        <v>2</v>
      </c>
      <c r="O68" s="67">
        <v>12</v>
      </c>
      <c r="P68" s="67">
        <v>1</v>
      </c>
      <c r="Q68" s="67">
        <v>0</v>
      </c>
      <c r="R68" s="67">
        <v>0</v>
      </c>
      <c r="S68" s="67">
        <v>0</v>
      </c>
      <c r="U68" s="94"/>
      <c r="V68" s="34"/>
    </row>
    <row r="69" spans="1:22" x14ac:dyDescent="0.35">
      <c r="A69" s="57" t="s">
        <v>20</v>
      </c>
      <c r="C69">
        <v>11</v>
      </c>
      <c r="D69">
        <v>2</v>
      </c>
      <c r="E69">
        <v>2</v>
      </c>
      <c r="G69">
        <v>15</v>
      </c>
      <c r="H69" s="54"/>
      <c r="L69" s="94"/>
      <c r="M69" s="1">
        <v>2.2000000000000002</v>
      </c>
      <c r="N69" s="67">
        <v>0</v>
      </c>
      <c r="O69" s="67">
        <v>4</v>
      </c>
      <c r="P69" s="67">
        <v>8</v>
      </c>
      <c r="Q69" s="67">
        <v>2</v>
      </c>
      <c r="R69" s="67">
        <v>1</v>
      </c>
      <c r="S69" s="67">
        <v>0</v>
      </c>
      <c r="U69" s="94"/>
      <c r="V69" s="34"/>
    </row>
    <row r="70" spans="1:22" x14ac:dyDescent="0.35">
      <c r="A70" s="57" t="s">
        <v>21</v>
      </c>
      <c r="B70">
        <v>3</v>
      </c>
      <c r="C70">
        <v>6</v>
      </c>
      <c r="D70">
        <v>1</v>
      </c>
      <c r="F70">
        <v>5</v>
      </c>
      <c r="G70">
        <v>15</v>
      </c>
      <c r="H70" s="54"/>
      <c r="L70" s="94"/>
      <c r="M70" s="1">
        <v>2.2999999999999998</v>
      </c>
      <c r="N70" s="67">
        <v>0</v>
      </c>
      <c r="O70" s="67">
        <v>4</v>
      </c>
      <c r="P70" s="67">
        <v>9</v>
      </c>
      <c r="Q70" s="67">
        <v>1</v>
      </c>
      <c r="R70" s="67">
        <v>1</v>
      </c>
      <c r="S70" s="67">
        <v>0</v>
      </c>
      <c r="U70" s="94"/>
      <c r="V70" s="34"/>
    </row>
    <row r="71" spans="1:22" x14ac:dyDescent="0.35">
      <c r="A71" s="57" t="s">
        <v>30</v>
      </c>
      <c r="B71">
        <v>5</v>
      </c>
      <c r="C71">
        <v>41</v>
      </c>
      <c r="D71">
        <v>18</v>
      </c>
      <c r="E71">
        <v>6</v>
      </c>
      <c r="F71">
        <v>20</v>
      </c>
      <c r="G71">
        <v>90</v>
      </c>
      <c r="H71" s="54"/>
      <c r="L71" s="94"/>
      <c r="M71" s="1">
        <v>2.4</v>
      </c>
      <c r="N71" s="67">
        <v>0</v>
      </c>
      <c r="O71" s="67">
        <v>2</v>
      </c>
      <c r="P71" s="67">
        <v>8</v>
      </c>
      <c r="Q71" s="67">
        <v>5</v>
      </c>
      <c r="R71" s="67">
        <v>0</v>
      </c>
      <c r="S71" s="67">
        <v>0</v>
      </c>
      <c r="U71" s="94"/>
      <c r="V71" s="34"/>
    </row>
    <row r="72" spans="1:22" x14ac:dyDescent="0.35">
      <c r="A72" s="57"/>
      <c r="H72" s="54"/>
      <c r="L72" s="94"/>
      <c r="M72" s="1">
        <v>2.5</v>
      </c>
      <c r="N72" s="67">
        <v>0</v>
      </c>
      <c r="O72" s="67">
        <v>0</v>
      </c>
      <c r="P72" s="67">
        <v>6</v>
      </c>
      <c r="Q72" s="67">
        <v>9</v>
      </c>
      <c r="R72" s="67">
        <v>0</v>
      </c>
      <c r="S72" s="67">
        <v>0</v>
      </c>
      <c r="U72" s="94"/>
      <c r="V72" s="34"/>
    </row>
    <row r="73" spans="1:22" ht="15" thickBot="1" x14ac:dyDescent="0.4">
      <c r="A73" s="55"/>
      <c r="H73" s="54"/>
      <c r="L73" s="94"/>
      <c r="M73" s="1">
        <v>2.6</v>
      </c>
      <c r="N73" s="67">
        <v>0</v>
      </c>
      <c r="O73" s="67">
        <v>1</v>
      </c>
      <c r="P73" s="67">
        <v>8</v>
      </c>
      <c r="Q73" s="67">
        <v>6</v>
      </c>
      <c r="R73" s="67">
        <v>0</v>
      </c>
      <c r="S73" s="67">
        <v>0</v>
      </c>
      <c r="U73" s="94"/>
      <c r="V73" s="34"/>
    </row>
    <row r="74" spans="1:22" ht="15" thickBot="1" x14ac:dyDescent="0.4">
      <c r="A74" s="100">
        <v>2.6</v>
      </c>
      <c r="B74" s="101"/>
      <c r="C74" s="101"/>
      <c r="D74" s="101"/>
      <c r="E74" s="101"/>
      <c r="F74" s="101"/>
      <c r="G74" s="102"/>
      <c r="H74" s="54"/>
      <c r="L74" s="94" t="s">
        <v>69</v>
      </c>
      <c r="M74" s="1">
        <v>2.1</v>
      </c>
      <c r="N74" s="67">
        <v>8</v>
      </c>
      <c r="O74" s="67">
        <v>7</v>
      </c>
      <c r="P74" s="67">
        <v>0</v>
      </c>
      <c r="Q74" s="67">
        <v>0</v>
      </c>
      <c r="R74" s="67">
        <v>0</v>
      </c>
      <c r="S74" s="67">
        <v>0</v>
      </c>
      <c r="U74" s="94"/>
      <c r="V74" s="34"/>
    </row>
    <row r="75" spans="1:22" x14ac:dyDescent="0.35">
      <c r="A75" s="56" t="s">
        <v>13</v>
      </c>
      <c r="B75" t="s">
        <v>41</v>
      </c>
      <c r="H75" s="54"/>
      <c r="L75" s="94"/>
      <c r="M75" s="1">
        <v>2.2000000000000002</v>
      </c>
      <c r="N75" s="67">
        <v>2</v>
      </c>
      <c r="O75" s="67">
        <v>4</v>
      </c>
      <c r="P75" s="67">
        <v>6</v>
      </c>
      <c r="Q75" s="67">
        <v>2</v>
      </c>
      <c r="R75" s="67">
        <v>1</v>
      </c>
      <c r="S75" s="67">
        <v>0</v>
      </c>
      <c r="U75" s="94"/>
      <c r="V75" s="34"/>
    </row>
    <row r="76" spans="1:22" x14ac:dyDescent="0.35">
      <c r="A76" s="55"/>
      <c r="H76" s="54"/>
      <c r="L76" s="94"/>
      <c r="M76" s="1">
        <v>2.2999999999999998</v>
      </c>
      <c r="N76" s="67">
        <v>0</v>
      </c>
      <c r="O76" s="67">
        <v>1</v>
      </c>
      <c r="P76" s="67">
        <v>6</v>
      </c>
      <c r="Q76" s="67">
        <v>6</v>
      </c>
      <c r="R76" s="67">
        <v>2</v>
      </c>
      <c r="S76" s="67">
        <v>0</v>
      </c>
      <c r="U76" s="94"/>
      <c r="V76" s="34"/>
    </row>
    <row r="77" spans="1:22" x14ac:dyDescent="0.35">
      <c r="A77" s="56" t="s">
        <v>31</v>
      </c>
      <c r="B77" s="33" t="s">
        <v>32</v>
      </c>
      <c r="H77" s="54"/>
      <c r="L77" s="94"/>
      <c r="M77" s="1">
        <v>2.4</v>
      </c>
      <c r="N77" s="67">
        <v>0</v>
      </c>
      <c r="O77" s="67">
        <v>2</v>
      </c>
      <c r="P77" s="67">
        <v>9</v>
      </c>
      <c r="Q77" s="67">
        <v>2</v>
      </c>
      <c r="R77" s="67">
        <v>2</v>
      </c>
      <c r="S77" s="67">
        <v>0</v>
      </c>
      <c r="U77" s="94"/>
      <c r="V77" s="34"/>
    </row>
    <row r="78" spans="1:22" x14ac:dyDescent="0.35">
      <c r="A78" s="56" t="s">
        <v>29</v>
      </c>
      <c r="B78">
        <v>-1</v>
      </c>
      <c r="C78">
        <v>0</v>
      </c>
      <c r="D78">
        <v>1</v>
      </c>
      <c r="E78">
        <v>2</v>
      </c>
      <c r="F78">
        <v>88</v>
      </c>
      <c r="G78" t="s">
        <v>30</v>
      </c>
      <c r="H78" s="54"/>
      <c r="L78" s="94"/>
      <c r="M78" s="1">
        <v>2.5</v>
      </c>
      <c r="N78" s="67">
        <v>0</v>
      </c>
      <c r="O78" s="67">
        <v>3</v>
      </c>
      <c r="P78" s="67">
        <v>6</v>
      </c>
      <c r="Q78" s="67">
        <v>4</v>
      </c>
      <c r="R78" s="67">
        <v>2</v>
      </c>
      <c r="S78" s="67">
        <v>0</v>
      </c>
      <c r="U78" s="94"/>
      <c r="V78" s="34"/>
    </row>
    <row r="79" spans="1:22" x14ac:dyDescent="0.35">
      <c r="A79" s="57" t="s">
        <v>12</v>
      </c>
      <c r="C79">
        <v>5</v>
      </c>
      <c r="D79">
        <v>9</v>
      </c>
      <c r="E79">
        <v>1</v>
      </c>
      <c r="G79">
        <v>15</v>
      </c>
      <c r="H79" s="54"/>
      <c r="L79" s="94"/>
      <c r="M79" s="1">
        <v>2.6</v>
      </c>
      <c r="N79" s="67">
        <v>0</v>
      </c>
      <c r="O79" s="67">
        <v>0</v>
      </c>
      <c r="P79" s="67">
        <v>9</v>
      </c>
      <c r="Q79" s="67">
        <v>3</v>
      </c>
      <c r="R79" s="67">
        <v>3</v>
      </c>
      <c r="S79" s="67">
        <v>0</v>
      </c>
      <c r="U79" s="94"/>
      <c r="V79" s="34"/>
    </row>
    <row r="80" spans="1:22" x14ac:dyDescent="0.35">
      <c r="A80" s="57" t="s">
        <v>17</v>
      </c>
      <c r="C80">
        <v>3</v>
      </c>
      <c r="D80">
        <v>3</v>
      </c>
      <c r="F80">
        <v>9</v>
      </c>
      <c r="G80">
        <v>15</v>
      </c>
      <c r="H80" s="54"/>
      <c r="L80" s="94" t="s">
        <v>70</v>
      </c>
      <c r="M80" s="1">
        <v>2.1</v>
      </c>
      <c r="N80" s="67">
        <v>0</v>
      </c>
      <c r="O80" s="67">
        <v>5</v>
      </c>
      <c r="P80" s="67">
        <v>5</v>
      </c>
      <c r="Q80" s="67">
        <v>0</v>
      </c>
      <c r="R80" s="67">
        <v>0</v>
      </c>
      <c r="S80" s="67">
        <v>5</v>
      </c>
      <c r="U80" s="94"/>
      <c r="V80" s="34"/>
    </row>
    <row r="81" spans="1:22" x14ac:dyDescent="0.35">
      <c r="A81" s="57" t="s">
        <v>18</v>
      </c>
      <c r="C81">
        <v>5</v>
      </c>
      <c r="D81">
        <v>4</v>
      </c>
      <c r="E81">
        <v>1</v>
      </c>
      <c r="F81">
        <v>5</v>
      </c>
      <c r="G81">
        <v>15</v>
      </c>
      <c r="H81" s="54"/>
      <c r="L81" s="94"/>
      <c r="M81" s="1">
        <v>2.2000000000000002</v>
      </c>
      <c r="N81" s="67">
        <v>0</v>
      </c>
      <c r="O81" s="67">
        <v>3</v>
      </c>
      <c r="P81" s="67">
        <v>4</v>
      </c>
      <c r="Q81" s="67">
        <v>3</v>
      </c>
      <c r="R81" s="67">
        <v>0</v>
      </c>
      <c r="S81" s="67">
        <v>5</v>
      </c>
      <c r="U81" s="94"/>
      <c r="V81" s="34"/>
    </row>
    <row r="82" spans="1:22" x14ac:dyDescent="0.35">
      <c r="A82" s="57" t="s">
        <v>19</v>
      </c>
      <c r="C82">
        <v>7</v>
      </c>
      <c r="D82">
        <v>7</v>
      </c>
      <c r="E82">
        <v>1</v>
      </c>
      <c r="G82">
        <v>15</v>
      </c>
      <c r="H82" s="54"/>
      <c r="L82" s="94"/>
      <c r="M82" s="1">
        <v>2.2999999999999998</v>
      </c>
      <c r="N82" s="67">
        <v>0</v>
      </c>
      <c r="O82" s="67">
        <v>0</v>
      </c>
      <c r="P82" s="67">
        <v>5</v>
      </c>
      <c r="Q82" s="67">
        <v>5</v>
      </c>
      <c r="R82" s="67">
        <v>0</v>
      </c>
      <c r="S82" s="67">
        <v>5</v>
      </c>
      <c r="U82" s="94"/>
      <c r="V82" s="34"/>
    </row>
    <row r="83" spans="1:22" x14ac:dyDescent="0.35">
      <c r="A83" s="57" t="s">
        <v>20</v>
      </c>
      <c r="C83">
        <v>11</v>
      </c>
      <c r="D83">
        <v>2</v>
      </c>
      <c r="E83">
        <v>2</v>
      </c>
      <c r="G83">
        <v>15</v>
      </c>
      <c r="H83" s="54"/>
      <c r="L83" s="94"/>
      <c r="M83" s="1">
        <v>2.4</v>
      </c>
      <c r="N83" s="67">
        <v>0</v>
      </c>
      <c r="O83" s="67">
        <v>2</v>
      </c>
      <c r="P83" s="67">
        <v>7</v>
      </c>
      <c r="Q83" s="67">
        <v>1</v>
      </c>
      <c r="R83" s="67">
        <v>0</v>
      </c>
      <c r="S83" s="67">
        <v>5</v>
      </c>
      <c r="U83" s="94"/>
      <c r="V83" s="34"/>
    </row>
    <row r="84" spans="1:22" x14ac:dyDescent="0.35">
      <c r="A84" s="57" t="s">
        <v>21</v>
      </c>
      <c r="B84">
        <v>1</v>
      </c>
      <c r="C84">
        <v>8</v>
      </c>
      <c r="D84">
        <v>1</v>
      </c>
      <c r="F84">
        <v>5</v>
      </c>
      <c r="G84">
        <v>15</v>
      </c>
      <c r="H84" s="54"/>
      <c r="L84" s="94"/>
      <c r="M84" s="1">
        <v>2.5</v>
      </c>
      <c r="N84" s="67">
        <v>0</v>
      </c>
      <c r="O84" s="67">
        <v>2</v>
      </c>
      <c r="P84" s="67">
        <v>5</v>
      </c>
      <c r="Q84" s="67">
        <v>3</v>
      </c>
      <c r="R84" s="67">
        <v>0</v>
      </c>
      <c r="S84" s="67">
        <v>5</v>
      </c>
      <c r="U84" s="94"/>
      <c r="V84" s="34"/>
    </row>
    <row r="85" spans="1:22" x14ac:dyDescent="0.35">
      <c r="A85" s="57" t="s">
        <v>30</v>
      </c>
      <c r="B85">
        <v>1</v>
      </c>
      <c r="C85">
        <v>39</v>
      </c>
      <c r="D85">
        <v>26</v>
      </c>
      <c r="E85">
        <v>5</v>
      </c>
      <c r="F85">
        <v>19</v>
      </c>
      <c r="G85">
        <v>90</v>
      </c>
      <c r="H85" s="54"/>
      <c r="L85" s="94"/>
      <c r="M85" s="1">
        <v>2.6</v>
      </c>
      <c r="N85" s="67">
        <v>0</v>
      </c>
      <c r="O85" s="67">
        <v>2</v>
      </c>
      <c r="P85" s="67">
        <v>6</v>
      </c>
      <c r="Q85" s="67">
        <v>2</v>
      </c>
      <c r="R85" s="67">
        <v>0</v>
      </c>
      <c r="S85" s="67">
        <v>5</v>
      </c>
      <c r="U85" s="94"/>
      <c r="V85" s="34"/>
    </row>
    <row r="86" spans="1:22" ht="15" thickBot="1" x14ac:dyDescent="0.4">
      <c r="A86" s="65"/>
      <c r="B86" s="59"/>
      <c r="C86" s="59"/>
      <c r="D86" s="59"/>
      <c r="E86" s="59"/>
      <c r="F86" s="59"/>
      <c r="G86" s="59"/>
      <c r="H86" s="60"/>
    </row>
    <row r="87" spans="1:22" x14ac:dyDescent="0.35">
      <c r="N87" t="s">
        <v>77</v>
      </c>
    </row>
    <row r="88" spans="1:22" x14ac:dyDescent="0.35">
      <c r="A88" s="98" t="s">
        <v>37</v>
      </c>
      <c r="B88" s="98"/>
      <c r="C88" s="98"/>
      <c r="D88" s="98"/>
      <c r="E88" s="98"/>
      <c r="F88" s="98"/>
      <c r="G88" s="98"/>
      <c r="H88" s="98"/>
      <c r="L88" s="94" t="s">
        <v>65</v>
      </c>
      <c r="M88" s="1">
        <v>2.1</v>
      </c>
      <c r="N88" s="35">
        <f t="shared" ref="N88:N123" si="0">MEDIAN((-2*N50)+(-1*O50)+(0*P50)+(1*Q50)+(2*R50))/(SUM(N50:R50))</f>
        <v>-0.8666666666666667</v>
      </c>
    </row>
    <row r="89" spans="1:22" ht="15" thickBot="1" x14ac:dyDescent="0.4">
      <c r="A89" s="98"/>
      <c r="B89" s="98"/>
      <c r="C89" s="98"/>
      <c r="D89" s="98"/>
      <c r="E89" s="98"/>
      <c r="F89" s="98"/>
      <c r="G89" s="98"/>
      <c r="H89" s="98"/>
      <c r="L89" s="94"/>
      <c r="M89" s="1">
        <v>2.2000000000000002</v>
      </c>
      <c r="N89" s="35">
        <f t="shared" si="0"/>
        <v>-0.8</v>
      </c>
    </row>
    <row r="90" spans="1:22" ht="26.5" thickBot="1" x14ac:dyDescent="0.65">
      <c r="A90" s="95">
        <v>2.1</v>
      </c>
      <c r="B90" s="96"/>
      <c r="C90" s="96"/>
      <c r="D90" s="96"/>
      <c r="E90" s="96"/>
      <c r="F90" s="96"/>
      <c r="G90" s="97"/>
      <c r="H90" s="66"/>
      <c r="L90" s="94"/>
      <c r="M90" s="1">
        <v>2.2999999999999998</v>
      </c>
      <c r="N90" s="35">
        <f t="shared" si="0"/>
        <v>0.33333333333333331</v>
      </c>
    </row>
    <row r="91" spans="1:22" x14ac:dyDescent="0.35">
      <c r="A91" s="33" t="s">
        <v>31</v>
      </c>
      <c r="B91" s="33" t="s">
        <v>32</v>
      </c>
      <c r="L91" s="94"/>
      <c r="M91" s="1">
        <v>2.4</v>
      </c>
      <c r="N91" s="35">
        <f t="shared" si="0"/>
        <v>0.26666666666666666</v>
      </c>
    </row>
    <row r="92" spans="1:22" x14ac:dyDescent="0.35">
      <c r="A92" s="33" t="s">
        <v>29</v>
      </c>
      <c r="B92">
        <v>-2</v>
      </c>
      <c r="C92">
        <v>-1</v>
      </c>
      <c r="D92">
        <v>0</v>
      </c>
      <c r="E92">
        <v>88</v>
      </c>
      <c r="F92" t="s">
        <v>30</v>
      </c>
      <c r="L92" s="94"/>
      <c r="M92" s="1">
        <v>2.5</v>
      </c>
      <c r="N92" s="35">
        <f t="shared" si="0"/>
        <v>0.53333333333333333</v>
      </c>
    </row>
    <row r="93" spans="1:22" x14ac:dyDescent="0.35">
      <c r="A93" s="34" t="s">
        <v>12</v>
      </c>
      <c r="B93">
        <v>2</v>
      </c>
      <c r="C93">
        <v>9</v>
      </c>
      <c r="D93">
        <v>4</v>
      </c>
      <c r="F93">
        <v>15</v>
      </c>
      <c r="L93" s="94"/>
      <c r="M93" s="1">
        <v>2.6</v>
      </c>
      <c r="N93" s="35">
        <f t="shared" si="0"/>
        <v>0.53333333333333333</v>
      </c>
    </row>
    <row r="94" spans="1:22" x14ac:dyDescent="0.35">
      <c r="A94" s="34" t="s">
        <v>17</v>
      </c>
      <c r="C94">
        <v>1</v>
      </c>
      <c r="D94">
        <v>1</v>
      </c>
      <c r="E94">
        <v>13</v>
      </c>
      <c r="F94">
        <v>15</v>
      </c>
      <c r="L94" s="94" t="s">
        <v>66</v>
      </c>
      <c r="M94" s="1">
        <v>2.1</v>
      </c>
      <c r="N94" s="35">
        <f t="shared" si="0"/>
        <v>-0.5</v>
      </c>
    </row>
    <row r="95" spans="1:22" x14ac:dyDescent="0.35">
      <c r="A95" s="34" t="s">
        <v>18</v>
      </c>
      <c r="B95">
        <v>2</v>
      </c>
      <c r="C95">
        <v>8</v>
      </c>
      <c r="E95">
        <v>5</v>
      </c>
      <c r="F95">
        <v>15</v>
      </c>
      <c r="L95" s="94"/>
      <c r="M95" s="1">
        <v>2.2000000000000002</v>
      </c>
      <c r="N95" s="35">
        <f t="shared" si="0"/>
        <v>0</v>
      </c>
    </row>
    <row r="96" spans="1:22" x14ac:dyDescent="0.35">
      <c r="A96" s="34" t="s">
        <v>19</v>
      </c>
      <c r="B96">
        <v>2</v>
      </c>
      <c r="C96">
        <v>12</v>
      </c>
      <c r="D96">
        <v>1</v>
      </c>
      <c r="F96">
        <v>15</v>
      </c>
      <c r="L96" s="94"/>
      <c r="M96" s="1">
        <v>2.2999999999999998</v>
      </c>
      <c r="N96" s="35">
        <f t="shared" si="0"/>
        <v>-1</v>
      </c>
    </row>
    <row r="97" spans="1:14" x14ac:dyDescent="0.35">
      <c r="A97" s="34" t="s">
        <v>20</v>
      </c>
      <c r="B97">
        <v>8</v>
      </c>
      <c r="C97">
        <v>7</v>
      </c>
      <c r="F97">
        <v>15</v>
      </c>
      <c r="L97" s="94"/>
      <c r="M97" s="1">
        <v>2.4</v>
      </c>
      <c r="N97" s="35">
        <f t="shared" si="0"/>
        <v>0.2</v>
      </c>
    </row>
    <row r="98" spans="1:14" x14ac:dyDescent="0.35">
      <c r="A98" s="34" t="s">
        <v>21</v>
      </c>
      <c r="C98">
        <v>5</v>
      </c>
      <c r="D98">
        <v>5</v>
      </c>
      <c r="E98">
        <v>5</v>
      </c>
      <c r="F98">
        <v>15</v>
      </c>
      <c r="L98" s="94"/>
      <c r="M98" s="1">
        <v>2.5</v>
      </c>
      <c r="N98" s="35">
        <f t="shared" si="0"/>
        <v>-1</v>
      </c>
    </row>
    <row r="99" spans="1:14" ht="15" thickBot="1" x14ac:dyDescent="0.4">
      <c r="A99" s="34" t="s">
        <v>30</v>
      </c>
      <c r="B99">
        <v>14</v>
      </c>
      <c r="C99">
        <v>42</v>
      </c>
      <c r="D99">
        <v>11</v>
      </c>
      <c r="E99">
        <v>23</v>
      </c>
      <c r="F99">
        <v>90</v>
      </c>
      <c r="L99" s="94"/>
      <c r="M99" s="1">
        <v>2.6</v>
      </c>
      <c r="N99" s="35">
        <f t="shared" si="0"/>
        <v>1</v>
      </c>
    </row>
    <row r="100" spans="1:14" ht="15" thickBot="1" x14ac:dyDescent="0.4">
      <c r="A100" s="95">
        <v>2.2000000000000002</v>
      </c>
      <c r="B100" s="96"/>
      <c r="C100" s="96"/>
      <c r="D100" s="96"/>
      <c r="E100" s="96"/>
      <c r="F100" s="96"/>
      <c r="G100" s="97"/>
      <c r="L100" s="94" t="s">
        <v>67</v>
      </c>
      <c r="M100" s="1">
        <v>2.1</v>
      </c>
      <c r="N100" s="35">
        <f t="shared" si="0"/>
        <v>-1.2</v>
      </c>
    </row>
    <row r="101" spans="1:14" x14ac:dyDescent="0.35">
      <c r="A101" s="33" t="s">
        <v>31</v>
      </c>
      <c r="B101" s="33" t="s">
        <v>32</v>
      </c>
      <c r="L101" s="94"/>
      <c r="M101" s="1">
        <v>2.2000000000000002</v>
      </c>
      <c r="N101" s="35">
        <f t="shared" si="0"/>
        <v>-0.4</v>
      </c>
    </row>
    <row r="102" spans="1:14" x14ac:dyDescent="0.35">
      <c r="A102" s="33" t="s">
        <v>29</v>
      </c>
      <c r="B102">
        <v>-2</v>
      </c>
      <c r="C102">
        <v>-1</v>
      </c>
      <c r="D102">
        <v>0</v>
      </c>
      <c r="E102">
        <v>1</v>
      </c>
      <c r="F102">
        <v>2</v>
      </c>
      <c r="G102">
        <v>88</v>
      </c>
      <c r="H102" t="s">
        <v>30</v>
      </c>
      <c r="L102" s="94"/>
      <c r="M102" s="1">
        <v>2.2999999999999998</v>
      </c>
      <c r="N102" s="35">
        <f t="shared" si="0"/>
        <v>0.1</v>
      </c>
    </row>
    <row r="103" spans="1:14" x14ac:dyDescent="0.35">
      <c r="A103" s="34" t="s">
        <v>12</v>
      </c>
      <c r="B103">
        <v>6</v>
      </c>
      <c r="C103">
        <v>2</v>
      </c>
      <c r="D103">
        <v>5</v>
      </c>
      <c r="E103">
        <v>2</v>
      </c>
      <c r="H103">
        <v>15</v>
      </c>
      <c r="L103" s="94"/>
      <c r="M103" s="1">
        <v>2.4</v>
      </c>
      <c r="N103" s="35">
        <f t="shared" si="0"/>
        <v>0.1</v>
      </c>
    </row>
    <row r="104" spans="1:14" x14ac:dyDescent="0.35">
      <c r="A104" s="34" t="s">
        <v>17</v>
      </c>
      <c r="C104">
        <v>1</v>
      </c>
      <c r="D104">
        <v>1</v>
      </c>
      <c r="E104">
        <v>1</v>
      </c>
      <c r="G104">
        <v>12</v>
      </c>
      <c r="H104">
        <v>15</v>
      </c>
      <c r="L104" s="94"/>
      <c r="M104" s="1">
        <v>2.5</v>
      </c>
      <c r="N104" s="35">
        <f t="shared" si="0"/>
        <v>0.7</v>
      </c>
    </row>
    <row r="105" spans="1:14" x14ac:dyDescent="0.35">
      <c r="A105" s="34" t="s">
        <v>18</v>
      </c>
      <c r="B105">
        <v>2</v>
      </c>
      <c r="C105">
        <v>2</v>
      </c>
      <c r="D105">
        <v>4</v>
      </c>
      <c r="E105">
        <v>2</v>
      </c>
      <c r="G105">
        <v>5</v>
      </c>
      <c r="H105">
        <v>15</v>
      </c>
      <c r="L105" s="94"/>
      <c r="M105" s="1">
        <v>2.6</v>
      </c>
      <c r="N105" s="35">
        <f t="shared" si="0"/>
        <v>0.7</v>
      </c>
    </row>
    <row r="106" spans="1:14" x14ac:dyDescent="0.35">
      <c r="A106" s="34" t="s">
        <v>19</v>
      </c>
      <c r="C106">
        <v>4</v>
      </c>
      <c r="D106">
        <v>8</v>
      </c>
      <c r="E106">
        <v>2</v>
      </c>
      <c r="F106">
        <v>1</v>
      </c>
      <c r="H106">
        <v>15</v>
      </c>
      <c r="L106" s="94" t="s">
        <v>68</v>
      </c>
      <c r="M106" s="1">
        <v>2.1</v>
      </c>
      <c r="N106" s="35">
        <f t="shared" si="0"/>
        <v>-1.0666666666666667</v>
      </c>
    </row>
    <row r="107" spans="1:14" x14ac:dyDescent="0.35">
      <c r="A107" s="34" t="s">
        <v>20</v>
      </c>
      <c r="B107">
        <v>2</v>
      </c>
      <c r="C107">
        <v>4</v>
      </c>
      <c r="D107">
        <v>6</v>
      </c>
      <c r="E107">
        <v>2</v>
      </c>
      <c r="F107">
        <v>1</v>
      </c>
      <c r="H107">
        <v>15</v>
      </c>
      <c r="L107" s="94"/>
      <c r="M107" s="1">
        <v>2.2000000000000002</v>
      </c>
      <c r="N107" s="35">
        <f t="shared" si="0"/>
        <v>0</v>
      </c>
    </row>
    <row r="108" spans="1:14" x14ac:dyDescent="0.35">
      <c r="A108" s="34" t="s">
        <v>21</v>
      </c>
      <c r="C108">
        <v>3</v>
      </c>
      <c r="D108">
        <v>4</v>
      </c>
      <c r="E108">
        <v>3</v>
      </c>
      <c r="G108">
        <v>5</v>
      </c>
      <c r="H108">
        <v>15</v>
      </c>
      <c r="L108" s="94"/>
      <c r="M108" s="1">
        <v>2.2999999999999998</v>
      </c>
      <c r="N108" s="35">
        <f t="shared" si="0"/>
        <v>-6.6666666666666666E-2</v>
      </c>
    </row>
    <row r="109" spans="1:14" ht="15" thickBot="1" x14ac:dyDescent="0.4">
      <c r="A109" s="34" t="s">
        <v>30</v>
      </c>
      <c r="B109">
        <v>10</v>
      </c>
      <c r="C109">
        <v>16</v>
      </c>
      <c r="D109">
        <v>28</v>
      </c>
      <c r="E109">
        <v>12</v>
      </c>
      <c r="F109">
        <v>2</v>
      </c>
      <c r="G109">
        <v>22</v>
      </c>
      <c r="H109">
        <v>90</v>
      </c>
      <c r="L109" s="94"/>
      <c r="M109" s="1">
        <v>2.4</v>
      </c>
      <c r="N109" s="35">
        <f t="shared" si="0"/>
        <v>0.2</v>
      </c>
    </row>
    <row r="110" spans="1:14" ht="15" thickBot="1" x14ac:dyDescent="0.4">
      <c r="A110" s="95">
        <v>2.2999999999999998</v>
      </c>
      <c r="B110" s="96"/>
      <c r="C110" s="96"/>
      <c r="D110" s="96"/>
      <c r="E110" s="96"/>
      <c r="F110" s="96"/>
      <c r="G110" s="97"/>
      <c r="L110" s="94"/>
      <c r="M110" s="1">
        <v>2.5</v>
      </c>
      <c r="N110" s="35">
        <f t="shared" si="0"/>
        <v>0.6</v>
      </c>
    </row>
    <row r="111" spans="1:14" x14ac:dyDescent="0.35">
      <c r="A111" s="33" t="s">
        <v>31</v>
      </c>
      <c r="B111" s="33" t="s">
        <v>32</v>
      </c>
      <c r="L111" s="94"/>
      <c r="M111" s="1">
        <v>2.6</v>
      </c>
      <c r="N111" s="35">
        <f t="shared" si="0"/>
        <v>0.33333333333333331</v>
      </c>
    </row>
    <row r="112" spans="1:14" x14ac:dyDescent="0.35">
      <c r="A112" s="33" t="s">
        <v>29</v>
      </c>
      <c r="B112">
        <v>-1</v>
      </c>
      <c r="C112">
        <v>0</v>
      </c>
      <c r="D112">
        <v>1</v>
      </c>
      <c r="E112">
        <v>2</v>
      </c>
      <c r="F112">
        <v>88</v>
      </c>
      <c r="G112" t="s">
        <v>30</v>
      </c>
      <c r="L112" s="94" t="s">
        <v>69</v>
      </c>
      <c r="M112" s="1">
        <v>2.1</v>
      </c>
      <c r="N112" s="35">
        <f t="shared" si="0"/>
        <v>-1.5333333333333334</v>
      </c>
    </row>
    <row r="113" spans="1:14" x14ac:dyDescent="0.35">
      <c r="A113" s="34" t="s">
        <v>12</v>
      </c>
      <c r="B113">
        <v>2</v>
      </c>
      <c r="C113">
        <v>8</v>
      </c>
      <c r="D113">
        <v>3</v>
      </c>
      <c r="E113">
        <v>2</v>
      </c>
      <c r="G113">
        <v>15</v>
      </c>
      <c r="L113" s="94"/>
      <c r="M113" s="1">
        <v>2.2000000000000002</v>
      </c>
      <c r="N113" s="35">
        <f t="shared" si="0"/>
        <v>-0.26666666666666666</v>
      </c>
    </row>
    <row r="114" spans="1:14" x14ac:dyDescent="0.35">
      <c r="A114" s="34" t="s">
        <v>17</v>
      </c>
      <c r="B114">
        <v>2</v>
      </c>
      <c r="F114">
        <v>13</v>
      </c>
      <c r="G114">
        <v>15</v>
      </c>
      <c r="L114" s="94"/>
      <c r="M114" s="1">
        <v>2.2999999999999998</v>
      </c>
      <c r="N114" s="35">
        <f t="shared" si="0"/>
        <v>0.6</v>
      </c>
    </row>
    <row r="115" spans="1:14" x14ac:dyDescent="0.35">
      <c r="A115" s="34" t="s">
        <v>18</v>
      </c>
      <c r="B115">
        <v>2</v>
      </c>
      <c r="C115">
        <v>5</v>
      </c>
      <c r="D115">
        <v>3</v>
      </c>
      <c r="F115">
        <v>5</v>
      </c>
      <c r="G115">
        <v>15</v>
      </c>
      <c r="L115" s="94"/>
      <c r="M115" s="1">
        <v>2.4</v>
      </c>
      <c r="N115" s="35">
        <f t="shared" si="0"/>
        <v>0.26666666666666666</v>
      </c>
    </row>
    <row r="116" spans="1:14" x14ac:dyDescent="0.35">
      <c r="A116" s="34" t="s">
        <v>19</v>
      </c>
      <c r="B116">
        <v>4</v>
      </c>
      <c r="C116">
        <v>9</v>
      </c>
      <c r="D116">
        <v>1</v>
      </c>
      <c r="E116">
        <v>1</v>
      </c>
      <c r="G116">
        <v>15</v>
      </c>
      <c r="L116" s="94"/>
      <c r="M116" s="1">
        <v>2.5</v>
      </c>
      <c r="N116" s="35">
        <f t="shared" si="0"/>
        <v>0.33333333333333331</v>
      </c>
    </row>
    <row r="117" spans="1:14" x14ac:dyDescent="0.35">
      <c r="A117" s="34" t="s">
        <v>20</v>
      </c>
      <c r="B117">
        <v>1</v>
      </c>
      <c r="C117">
        <v>6</v>
      </c>
      <c r="D117">
        <v>6</v>
      </c>
      <c r="E117">
        <v>2</v>
      </c>
      <c r="G117">
        <v>15</v>
      </c>
      <c r="L117" s="94"/>
      <c r="M117" s="1">
        <v>2.6</v>
      </c>
      <c r="N117" s="35">
        <f t="shared" si="0"/>
        <v>0.6</v>
      </c>
    </row>
    <row r="118" spans="1:14" x14ac:dyDescent="0.35">
      <c r="A118" s="34" t="s">
        <v>21</v>
      </c>
      <c r="C118">
        <v>5</v>
      </c>
      <c r="D118">
        <v>5</v>
      </c>
      <c r="F118">
        <v>5</v>
      </c>
      <c r="G118">
        <v>15</v>
      </c>
      <c r="L118" s="94" t="s">
        <v>70</v>
      </c>
      <c r="M118" s="1">
        <v>2.1</v>
      </c>
      <c r="N118" s="35">
        <f t="shared" si="0"/>
        <v>-0.5</v>
      </c>
    </row>
    <row r="119" spans="1:14" ht="15" thickBot="1" x14ac:dyDescent="0.4">
      <c r="A119" s="34" t="s">
        <v>30</v>
      </c>
      <c r="B119">
        <v>11</v>
      </c>
      <c r="C119">
        <v>33</v>
      </c>
      <c r="D119">
        <v>18</v>
      </c>
      <c r="E119">
        <v>5</v>
      </c>
      <c r="F119">
        <v>23</v>
      </c>
      <c r="G119">
        <v>90</v>
      </c>
      <c r="L119" s="94"/>
      <c r="M119" s="1">
        <v>2.2000000000000002</v>
      </c>
      <c r="N119" s="35">
        <f t="shared" si="0"/>
        <v>0</v>
      </c>
    </row>
    <row r="120" spans="1:14" ht="15" thickBot="1" x14ac:dyDescent="0.4">
      <c r="A120" s="95">
        <v>2.4</v>
      </c>
      <c r="B120" s="96"/>
      <c r="C120" s="96"/>
      <c r="D120" s="96"/>
      <c r="E120" s="96"/>
      <c r="F120" s="96"/>
      <c r="G120" s="97"/>
      <c r="L120" s="94"/>
      <c r="M120" s="1">
        <v>2.2999999999999998</v>
      </c>
      <c r="N120" s="35">
        <f t="shared" si="0"/>
        <v>0.5</v>
      </c>
    </row>
    <row r="121" spans="1:14" x14ac:dyDescent="0.35">
      <c r="A121" s="33" t="s">
        <v>31</v>
      </c>
      <c r="B121" s="33" t="s">
        <v>32</v>
      </c>
      <c r="L121" s="94"/>
      <c r="M121" s="1">
        <v>2.4</v>
      </c>
      <c r="N121" s="35">
        <f t="shared" si="0"/>
        <v>-0.1</v>
      </c>
    </row>
    <row r="122" spans="1:14" x14ac:dyDescent="0.35">
      <c r="A122" s="33" t="s">
        <v>29</v>
      </c>
      <c r="B122">
        <v>-1</v>
      </c>
      <c r="C122">
        <v>0</v>
      </c>
      <c r="D122">
        <v>1</v>
      </c>
      <c r="E122">
        <v>2</v>
      </c>
      <c r="F122">
        <v>88</v>
      </c>
      <c r="G122" t="s">
        <v>30</v>
      </c>
      <c r="L122" s="94"/>
      <c r="M122" s="1">
        <v>2.5</v>
      </c>
      <c r="N122" s="35">
        <f t="shared" si="0"/>
        <v>0.1</v>
      </c>
    </row>
    <row r="123" spans="1:14" x14ac:dyDescent="0.35">
      <c r="A123" s="34" t="s">
        <v>12</v>
      </c>
      <c r="B123">
        <v>1</v>
      </c>
      <c r="C123">
        <v>10</v>
      </c>
      <c r="D123">
        <v>3</v>
      </c>
      <c r="E123">
        <v>1</v>
      </c>
      <c r="G123">
        <v>15</v>
      </c>
      <c r="L123" s="94"/>
      <c r="M123" s="1">
        <v>2.6</v>
      </c>
      <c r="N123" s="35">
        <f t="shared" si="0"/>
        <v>0</v>
      </c>
    </row>
    <row r="124" spans="1:14" x14ac:dyDescent="0.35">
      <c r="A124" s="34" t="s">
        <v>17</v>
      </c>
      <c r="B124">
        <v>1</v>
      </c>
      <c r="C124">
        <v>2</v>
      </c>
      <c r="D124">
        <v>2</v>
      </c>
      <c r="F124">
        <v>10</v>
      </c>
      <c r="G124">
        <v>15</v>
      </c>
    </row>
    <row r="125" spans="1:14" x14ac:dyDescent="0.35">
      <c r="A125" s="34" t="s">
        <v>18</v>
      </c>
      <c r="B125">
        <v>2</v>
      </c>
      <c r="C125">
        <v>5</v>
      </c>
      <c r="D125">
        <v>3</v>
      </c>
      <c r="F125">
        <v>5</v>
      </c>
      <c r="G125">
        <v>15</v>
      </c>
    </row>
    <row r="126" spans="1:14" x14ac:dyDescent="0.35">
      <c r="A126" s="34" t="s">
        <v>19</v>
      </c>
      <c r="B126">
        <v>2</v>
      </c>
      <c r="C126">
        <v>8</v>
      </c>
      <c r="D126">
        <v>5</v>
      </c>
      <c r="G126">
        <v>15</v>
      </c>
    </row>
    <row r="127" spans="1:14" x14ac:dyDescent="0.35">
      <c r="A127" s="34" t="s">
        <v>20</v>
      </c>
      <c r="B127">
        <v>2</v>
      </c>
      <c r="C127">
        <v>9</v>
      </c>
      <c r="D127">
        <v>2</v>
      </c>
      <c r="E127">
        <v>2</v>
      </c>
      <c r="G127">
        <v>15</v>
      </c>
    </row>
    <row r="128" spans="1:14" x14ac:dyDescent="0.35">
      <c r="A128" s="34" t="s">
        <v>21</v>
      </c>
      <c r="B128">
        <v>2</v>
      </c>
      <c r="C128">
        <v>7</v>
      </c>
      <c r="D128">
        <v>1</v>
      </c>
      <c r="F128">
        <v>5</v>
      </c>
      <c r="G128">
        <v>15</v>
      </c>
    </row>
    <row r="129" spans="1:7" ht="15" thickBot="1" x14ac:dyDescent="0.4">
      <c r="A129" s="34" t="s">
        <v>30</v>
      </c>
      <c r="B129">
        <v>10</v>
      </c>
      <c r="C129">
        <v>41</v>
      </c>
      <c r="D129">
        <v>16</v>
      </c>
      <c r="E129">
        <v>3</v>
      </c>
      <c r="F129">
        <v>20</v>
      </c>
      <c r="G129">
        <v>90</v>
      </c>
    </row>
    <row r="130" spans="1:7" ht="15" thickBot="1" x14ac:dyDescent="0.4">
      <c r="A130" s="95">
        <v>2.5</v>
      </c>
      <c r="B130" s="96"/>
      <c r="C130" s="96"/>
      <c r="D130" s="96"/>
      <c r="E130" s="96"/>
      <c r="F130" s="96"/>
      <c r="G130" s="97"/>
    </row>
    <row r="131" spans="1:7" x14ac:dyDescent="0.35">
      <c r="A131" s="33" t="s">
        <v>31</v>
      </c>
      <c r="B131" s="33" t="s">
        <v>32</v>
      </c>
    </row>
    <row r="132" spans="1:7" x14ac:dyDescent="0.35">
      <c r="A132" s="33" t="s">
        <v>29</v>
      </c>
      <c r="B132">
        <v>-1</v>
      </c>
      <c r="C132">
        <v>0</v>
      </c>
      <c r="D132">
        <v>1</v>
      </c>
      <c r="E132">
        <v>2</v>
      </c>
      <c r="F132">
        <v>88</v>
      </c>
      <c r="G132" t="s">
        <v>30</v>
      </c>
    </row>
    <row r="133" spans="1:7" x14ac:dyDescent="0.35">
      <c r="A133" s="34" t="s">
        <v>12</v>
      </c>
      <c r="C133">
        <v>10</v>
      </c>
      <c r="D133">
        <v>2</v>
      </c>
      <c r="E133">
        <v>3</v>
      </c>
      <c r="G133">
        <v>15</v>
      </c>
    </row>
    <row r="134" spans="1:7" x14ac:dyDescent="0.35">
      <c r="A134" s="34" t="s">
        <v>17</v>
      </c>
      <c r="B134">
        <v>3</v>
      </c>
      <c r="F134">
        <v>12</v>
      </c>
      <c r="G134">
        <v>15</v>
      </c>
    </row>
    <row r="135" spans="1:7" x14ac:dyDescent="0.35">
      <c r="A135" s="34" t="s">
        <v>18</v>
      </c>
      <c r="C135">
        <v>5</v>
      </c>
      <c r="D135">
        <v>3</v>
      </c>
      <c r="E135">
        <v>2</v>
      </c>
      <c r="F135">
        <v>5</v>
      </c>
      <c r="G135">
        <v>15</v>
      </c>
    </row>
    <row r="136" spans="1:7" x14ac:dyDescent="0.35">
      <c r="A136" s="34" t="s">
        <v>19</v>
      </c>
      <c r="C136">
        <v>6</v>
      </c>
      <c r="D136">
        <v>9</v>
      </c>
      <c r="G136">
        <v>15</v>
      </c>
    </row>
    <row r="137" spans="1:7" x14ac:dyDescent="0.35">
      <c r="A137" s="34" t="s">
        <v>20</v>
      </c>
      <c r="B137">
        <v>3</v>
      </c>
      <c r="C137">
        <v>6</v>
      </c>
      <c r="D137">
        <v>4</v>
      </c>
      <c r="E137">
        <v>2</v>
      </c>
      <c r="G137">
        <v>15</v>
      </c>
    </row>
    <row r="138" spans="1:7" x14ac:dyDescent="0.35">
      <c r="A138" s="34" t="s">
        <v>21</v>
      </c>
      <c r="B138">
        <v>2</v>
      </c>
      <c r="C138">
        <v>5</v>
      </c>
      <c r="D138">
        <v>3</v>
      </c>
      <c r="F138">
        <v>5</v>
      </c>
      <c r="G138">
        <v>15</v>
      </c>
    </row>
    <row r="139" spans="1:7" ht="15" thickBot="1" x14ac:dyDescent="0.4">
      <c r="A139" s="34" t="s">
        <v>30</v>
      </c>
      <c r="B139">
        <v>8</v>
      </c>
      <c r="C139">
        <v>32</v>
      </c>
      <c r="D139">
        <v>21</v>
      </c>
      <c r="E139">
        <v>7</v>
      </c>
      <c r="F139">
        <v>22</v>
      </c>
      <c r="G139">
        <v>90</v>
      </c>
    </row>
    <row r="140" spans="1:7" ht="15" thickBot="1" x14ac:dyDescent="0.4">
      <c r="A140" s="95">
        <v>2.6</v>
      </c>
      <c r="B140" s="96"/>
      <c r="C140" s="96"/>
      <c r="D140" s="96"/>
      <c r="E140" s="96"/>
      <c r="F140" s="96"/>
      <c r="G140" s="97"/>
    </row>
    <row r="141" spans="1:7" x14ac:dyDescent="0.35">
      <c r="A141" s="33" t="s">
        <v>31</v>
      </c>
      <c r="B141" s="33" t="s">
        <v>32</v>
      </c>
    </row>
    <row r="142" spans="1:7" x14ac:dyDescent="0.35">
      <c r="A142" s="33" t="s">
        <v>29</v>
      </c>
      <c r="B142">
        <v>-1</v>
      </c>
      <c r="C142">
        <v>0</v>
      </c>
      <c r="D142">
        <v>1</v>
      </c>
      <c r="E142">
        <v>2</v>
      </c>
      <c r="F142">
        <v>88</v>
      </c>
      <c r="G142" t="s">
        <v>30</v>
      </c>
    </row>
    <row r="143" spans="1:7" x14ac:dyDescent="0.35">
      <c r="A143" s="34" t="s">
        <v>12</v>
      </c>
      <c r="C143">
        <v>9</v>
      </c>
      <c r="D143">
        <v>4</v>
      </c>
      <c r="E143">
        <v>2</v>
      </c>
      <c r="G143">
        <v>15</v>
      </c>
    </row>
    <row r="144" spans="1:7" x14ac:dyDescent="0.35">
      <c r="A144" s="34" t="s">
        <v>17</v>
      </c>
      <c r="D144">
        <v>5</v>
      </c>
      <c r="F144">
        <v>10</v>
      </c>
      <c r="G144">
        <v>15</v>
      </c>
    </row>
    <row r="145" spans="1:7" x14ac:dyDescent="0.35">
      <c r="A145" s="34" t="s">
        <v>18</v>
      </c>
      <c r="C145">
        <v>5</v>
      </c>
      <c r="D145">
        <v>3</v>
      </c>
      <c r="E145">
        <v>2</v>
      </c>
      <c r="F145">
        <v>5</v>
      </c>
      <c r="G145">
        <v>15</v>
      </c>
    </row>
    <row r="146" spans="1:7" x14ac:dyDescent="0.35">
      <c r="A146" s="34" t="s">
        <v>19</v>
      </c>
      <c r="B146">
        <v>1</v>
      </c>
      <c r="C146">
        <v>8</v>
      </c>
      <c r="D146">
        <v>6</v>
      </c>
      <c r="G146">
        <v>15</v>
      </c>
    </row>
    <row r="147" spans="1:7" x14ac:dyDescent="0.35">
      <c r="A147" s="34" t="s">
        <v>20</v>
      </c>
      <c r="C147">
        <v>9</v>
      </c>
      <c r="D147">
        <v>3</v>
      </c>
      <c r="E147">
        <v>3</v>
      </c>
      <c r="G147">
        <v>15</v>
      </c>
    </row>
    <row r="148" spans="1:7" x14ac:dyDescent="0.35">
      <c r="A148" s="34" t="s">
        <v>21</v>
      </c>
      <c r="B148">
        <v>2</v>
      </c>
      <c r="C148">
        <v>6</v>
      </c>
      <c r="D148">
        <v>2</v>
      </c>
      <c r="F148">
        <v>5</v>
      </c>
      <c r="G148">
        <v>15</v>
      </c>
    </row>
    <row r="149" spans="1:7" x14ac:dyDescent="0.35">
      <c r="A149" s="34" t="s">
        <v>30</v>
      </c>
      <c r="B149">
        <v>3</v>
      </c>
      <c r="C149">
        <v>37</v>
      </c>
      <c r="D149">
        <v>23</v>
      </c>
      <c r="E149">
        <v>7</v>
      </c>
      <c r="F149">
        <v>20</v>
      </c>
      <c r="G149">
        <v>90</v>
      </c>
    </row>
    <row r="1048576" spans="20:20" x14ac:dyDescent="0.35">
      <c r="T1048576" s="40"/>
    </row>
  </sheetData>
  <mergeCells count="42">
    <mergeCell ref="L34:L39"/>
    <mergeCell ref="AL2:AQ2"/>
    <mergeCell ref="AR2:AW2"/>
    <mergeCell ref="L4:L9"/>
    <mergeCell ref="M1:AG2"/>
    <mergeCell ref="L10:L15"/>
    <mergeCell ref="L16:L21"/>
    <mergeCell ref="L22:L27"/>
    <mergeCell ref="L28:L33"/>
    <mergeCell ref="A1:H2"/>
    <mergeCell ref="A88:H89"/>
    <mergeCell ref="A90:G90"/>
    <mergeCell ref="A100:G100"/>
    <mergeCell ref="A110:G110"/>
    <mergeCell ref="A60:G60"/>
    <mergeCell ref="A74:G74"/>
    <mergeCell ref="A18:G18"/>
    <mergeCell ref="A4:G4"/>
    <mergeCell ref="A32:G32"/>
    <mergeCell ref="A46:G46"/>
    <mergeCell ref="A120:G120"/>
    <mergeCell ref="A130:G130"/>
    <mergeCell ref="A140:G140"/>
    <mergeCell ref="L50:L55"/>
    <mergeCell ref="L56:L61"/>
    <mergeCell ref="L62:L67"/>
    <mergeCell ref="L68:L73"/>
    <mergeCell ref="L74:L79"/>
    <mergeCell ref="L80:L85"/>
    <mergeCell ref="L88:L93"/>
    <mergeCell ref="L94:L99"/>
    <mergeCell ref="L100:L105"/>
    <mergeCell ref="L106:L111"/>
    <mergeCell ref="L112:L117"/>
    <mergeCell ref="L118:L123"/>
    <mergeCell ref="U74:U79"/>
    <mergeCell ref="U80:U85"/>
    <mergeCell ref="M46:AG47"/>
    <mergeCell ref="U50:U55"/>
    <mergeCell ref="U56:U61"/>
    <mergeCell ref="U62:U67"/>
    <mergeCell ref="U68:U73"/>
  </mergeCells>
  <pageMargins left="0.7" right="0.7" top="0.75" bottom="0.75" header="0.3" footer="0.3"/>
  <pageSetup paperSize="9" orientation="portrait" r:id="rId13"/>
  <drawing r:id="rId1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22E2F-57B9-4736-8947-386A9ED0D8CB}">
  <dimension ref="A1:AT115"/>
  <sheetViews>
    <sheetView zoomScale="60" zoomScaleNormal="60" workbookViewId="0">
      <selection activeCell="AX13" sqref="AX13"/>
    </sheetView>
  </sheetViews>
  <sheetFormatPr defaultRowHeight="14.5" x14ac:dyDescent="0.35"/>
  <cols>
    <col min="1" max="1" width="16" bestFit="1" customWidth="1"/>
    <col min="2" max="2" width="16.7265625" customWidth="1"/>
    <col min="3" max="5" width="3.453125" bestFit="1" customWidth="1"/>
    <col min="6" max="8" width="11.54296875" bestFit="1" customWidth="1"/>
  </cols>
  <sheetData>
    <row r="1" spans="1:46" ht="26.5" thickBot="1" x14ac:dyDescent="0.4">
      <c r="A1" s="103" t="s">
        <v>35</v>
      </c>
      <c r="B1" s="104"/>
      <c r="C1" s="104"/>
      <c r="D1" s="104"/>
      <c r="E1" s="104"/>
      <c r="F1" s="104"/>
      <c r="G1" s="104"/>
      <c r="H1" s="53"/>
      <c r="K1" s="91" t="s">
        <v>35</v>
      </c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</row>
    <row r="2" spans="1:46" ht="15" thickBot="1" x14ac:dyDescent="0.4">
      <c r="A2" s="95">
        <v>2.1</v>
      </c>
      <c r="B2" s="96"/>
      <c r="C2" s="96"/>
      <c r="D2" s="96"/>
      <c r="E2" s="96"/>
      <c r="F2" s="96"/>
      <c r="G2" s="97"/>
      <c r="H2" s="54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</row>
    <row r="3" spans="1:46" x14ac:dyDescent="0.35">
      <c r="A3" s="55"/>
      <c r="H3" s="54"/>
      <c r="J3" s="1"/>
      <c r="K3" s="1"/>
      <c r="L3" s="94" t="s">
        <v>25</v>
      </c>
      <c r="M3" s="94"/>
      <c r="N3" s="94"/>
      <c r="O3" s="94"/>
      <c r="P3" s="94"/>
      <c r="Q3" s="1"/>
      <c r="AN3">
        <v>3513</v>
      </c>
    </row>
    <row r="4" spans="1:46" x14ac:dyDescent="0.35">
      <c r="A4" s="56" t="s">
        <v>31</v>
      </c>
      <c r="B4" s="33" t="s">
        <v>32</v>
      </c>
      <c r="H4" s="54"/>
      <c r="J4" s="1" t="s">
        <v>2</v>
      </c>
      <c r="K4" s="1" t="s">
        <v>50</v>
      </c>
      <c r="L4" s="1">
        <v>-2</v>
      </c>
      <c r="M4" s="1">
        <v>-1</v>
      </c>
      <c r="N4" s="1">
        <v>0</v>
      </c>
      <c r="O4" s="1">
        <v>1</v>
      </c>
      <c r="P4" s="1">
        <v>2</v>
      </c>
      <c r="Q4" s="1" t="s">
        <v>33</v>
      </c>
      <c r="AT4">
        <v>651651</v>
      </c>
    </row>
    <row r="5" spans="1:46" x14ac:dyDescent="0.35">
      <c r="A5" s="56" t="s">
        <v>29</v>
      </c>
      <c r="B5">
        <v>-2</v>
      </c>
      <c r="C5">
        <v>-1</v>
      </c>
      <c r="D5">
        <v>0</v>
      </c>
      <c r="E5">
        <v>1</v>
      </c>
      <c r="F5">
        <v>88</v>
      </c>
      <c r="G5" t="s">
        <v>30</v>
      </c>
      <c r="H5" s="54"/>
      <c r="J5" s="94" t="s">
        <v>11</v>
      </c>
      <c r="K5" s="1">
        <v>2.1</v>
      </c>
      <c r="L5" s="1">
        <v>11</v>
      </c>
      <c r="M5" s="1">
        <v>13</v>
      </c>
      <c r="N5" s="1">
        <v>1</v>
      </c>
      <c r="O5" s="1">
        <v>0</v>
      </c>
      <c r="P5" s="1">
        <v>0</v>
      </c>
      <c r="Q5" s="1">
        <v>5</v>
      </c>
    </row>
    <row r="6" spans="1:46" x14ac:dyDescent="0.35">
      <c r="A6" s="57" t="s">
        <v>11</v>
      </c>
      <c r="B6">
        <v>11</v>
      </c>
      <c r="C6">
        <v>13</v>
      </c>
      <c r="D6">
        <v>1</v>
      </c>
      <c r="F6">
        <v>5</v>
      </c>
      <c r="G6">
        <v>30</v>
      </c>
      <c r="H6" s="54"/>
      <c r="J6" s="94"/>
      <c r="K6" s="1">
        <v>2.2000000000000002</v>
      </c>
      <c r="L6" s="1">
        <v>0</v>
      </c>
      <c r="M6" s="1">
        <v>1</v>
      </c>
      <c r="N6" s="1">
        <v>20</v>
      </c>
      <c r="O6" s="1">
        <v>1</v>
      </c>
      <c r="P6" s="1">
        <v>3</v>
      </c>
      <c r="Q6" s="1">
        <v>5</v>
      </c>
    </row>
    <row r="7" spans="1:46" x14ac:dyDescent="0.35">
      <c r="A7" s="57" t="s">
        <v>15</v>
      </c>
      <c r="C7">
        <v>7</v>
      </c>
      <c r="D7">
        <v>20</v>
      </c>
      <c r="E7">
        <v>1</v>
      </c>
      <c r="F7">
        <v>2</v>
      </c>
      <c r="G7">
        <v>30</v>
      </c>
      <c r="H7" s="54"/>
      <c r="J7" s="94"/>
      <c r="K7" s="1">
        <v>2.2999999999999998</v>
      </c>
      <c r="L7" s="1">
        <v>0</v>
      </c>
      <c r="M7" s="1">
        <v>3</v>
      </c>
      <c r="N7" s="1">
        <v>17</v>
      </c>
      <c r="O7" s="1">
        <v>3</v>
      </c>
      <c r="P7" s="1">
        <v>2</v>
      </c>
      <c r="Q7" s="1">
        <v>5</v>
      </c>
    </row>
    <row r="8" spans="1:46" x14ac:dyDescent="0.35">
      <c r="A8" s="57" t="s">
        <v>16</v>
      </c>
      <c r="B8">
        <v>9</v>
      </c>
      <c r="C8">
        <v>10</v>
      </c>
      <c r="D8">
        <v>1</v>
      </c>
      <c r="F8">
        <v>10</v>
      </c>
      <c r="G8">
        <v>30</v>
      </c>
      <c r="H8" s="54"/>
      <c r="J8" s="94"/>
      <c r="K8" s="1">
        <v>2.4</v>
      </c>
      <c r="L8" s="1">
        <v>0</v>
      </c>
      <c r="M8" s="1">
        <v>3</v>
      </c>
      <c r="N8" s="1">
        <v>17</v>
      </c>
      <c r="O8" s="1">
        <v>3</v>
      </c>
      <c r="P8" s="1">
        <v>2</v>
      </c>
      <c r="Q8" s="1">
        <v>5</v>
      </c>
    </row>
    <row r="9" spans="1:46" x14ac:dyDescent="0.35">
      <c r="A9" s="57" t="s">
        <v>30</v>
      </c>
      <c r="B9">
        <v>20</v>
      </c>
      <c r="C9">
        <v>30</v>
      </c>
      <c r="D9">
        <v>22</v>
      </c>
      <c r="E9">
        <v>1</v>
      </c>
      <c r="F9">
        <v>17</v>
      </c>
      <c r="G9">
        <v>90</v>
      </c>
      <c r="H9" s="54"/>
      <c r="J9" s="94"/>
      <c r="K9" s="1">
        <v>2.5</v>
      </c>
      <c r="L9" s="1">
        <v>0</v>
      </c>
      <c r="M9" s="1">
        <v>1</v>
      </c>
      <c r="N9" s="1">
        <v>17</v>
      </c>
      <c r="O9" s="1">
        <v>5</v>
      </c>
      <c r="P9" s="1">
        <v>2</v>
      </c>
      <c r="Q9" s="1">
        <v>5</v>
      </c>
    </row>
    <row r="10" spans="1:46" x14ac:dyDescent="0.35">
      <c r="A10" s="55"/>
      <c r="H10" s="54"/>
      <c r="J10" s="94"/>
      <c r="K10" s="1">
        <v>2.6</v>
      </c>
      <c r="L10" s="1">
        <v>0</v>
      </c>
      <c r="M10" s="1">
        <v>0</v>
      </c>
      <c r="N10" s="1">
        <v>14</v>
      </c>
      <c r="O10" s="1">
        <v>9</v>
      </c>
      <c r="P10" s="1">
        <v>2</v>
      </c>
      <c r="Q10" s="1">
        <v>5</v>
      </c>
    </row>
    <row r="11" spans="1:46" ht="15" thickBot="1" x14ac:dyDescent="0.4">
      <c r="A11" s="55"/>
      <c r="H11" s="54"/>
      <c r="J11" s="94" t="s">
        <v>15</v>
      </c>
      <c r="K11" s="1">
        <v>2.1</v>
      </c>
      <c r="L11" s="1">
        <v>0</v>
      </c>
      <c r="M11" s="1">
        <v>7</v>
      </c>
      <c r="N11" s="1">
        <v>20</v>
      </c>
      <c r="O11" s="1">
        <v>1</v>
      </c>
      <c r="P11" s="1">
        <v>0</v>
      </c>
      <c r="Q11" s="1">
        <v>2</v>
      </c>
    </row>
    <row r="12" spans="1:46" ht="15" thickBot="1" x14ac:dyDescent="0.4">
      <c r="A12" s="95">
        <v>2.2000000000000002</v>
      </c>
      <c r="B12" s="96"/>
      <c r="C12" s="96"/>
      <c r="D12" s="96"/>
      <c r="E12" s="96"/>
      <c r="F12" s="96"/>
      <c r="G12" s="97"/>
      <c r="H12" s="54"/>
      <c r="J12" s="94"/>
      <c r="K12" s="1">
        <v>2.2000000000000002</v>
      </c>
      <c r="L12" s="1">
        <v>0</v>
      </c>
      <c r="M12" s="1">
        <v>3</v>
      </c>
      <c r="N12" s="1">
        <v>19</v>
      </c>
      <c r="O12" s="1">
        <v>4</v>
      </c>
      <c r="P12" s="1">
        <v>0</v>
      </c>
      <c r="Q12" s="1">
        <v>4</v>
      </c>
    </row>
    <row r="13" spans="1:46" x14ac:dyDescent="0.35">
      <c r="A13" s="55"/>
      <c r="H13" s="54"/>
      <c r="J13" s="94"/>
      <c r="K13" s="1">
        <v>2.2999999999999998</v>
      </c>
      <c r="L13" s="1">
        <v>0</v>
      </c>
      <c r="M13" s="1">
        <v>3</v>
      </c>
      <c r="N13" s="1">
        <v>22</v>
      </c>
      <c r="O13" s="1">
        <v>2</v>
      </c>
      <c r="P13" s="1">
        <v>0</v>
      </c>
      <c r="Q13" s="1">
        <v>3</v>
      </c>
    </row>
    <row r="14" spans="1:46" x14ac:dyDescent="0.35">
      <c r="A14" s="56" t="s">
        <v>31</v>
      </c>
      <c r="B14" s="33" t="s">
        <v>32</v>
      </c>
      <c r="H14" s="54"/>
      <c r="J14" s="94"/>
      <c r="K14" s="1">
        <v>2.4</v>
      </c>
      <c r="L14" s="1">
        <v>0</v>
      </c>
      <c r="M14" s="1">
        <v>1</v>
      </c>
      <c r="N14" s="1">
        <v>21</v>
      </c>
      <c r="O14" s="1">
        <v>4</v>
      </c>
      <c r="P14" s="1">
        <v>0</v>
      </c>
      <c r="Q14" s="1">
        <v>4</v>
      </c>
    </row>
    <row r="15" spans="1:46" x14ac:dyDescent="0.35">
      <c r="A15" s="56" t="s">
        <v>29</v>
      </c>
      <c r="B15">
        <v>-1</v>
      </c>
      <c r="C15">
        <v>0</v>
      </c>
      <c r="D15">
        <v>1</v>
      </c>
      <c r="E15">
        <v>2</v>
      </c>
      <c r="F15">
        <v>88</v>
      </c>
      <c r="G15" t="s">
        <v>30</v>
      </c>
      <c r="H15" s="54"/>
      <c r="J15" s="94"/>
      <c r="K15" s="1">
        <v>2.5</v>
      </c>
      <c r="L15" s="1">
        <v>0</v>
      </c>
      <c r="M15" s="1">
        <v>3</v>
      </c>
      <c r="N15" s="1">
        <v>19</v>
      </c>
      <c r="O15" s="1">
        <v>3</v>
      </c>
      <c r="P15" s="1">
        <v>0</v>
      </c>
      <c r="Q15" s="1">
        <v>5</v>
      </c>
    </row>
    <row r="16" spans="1:46" x14ac:dyDescent="0.35">
      <c r="A16" s="57" t="s">
        <v>11</v>
      </c>
      <c r="B16">
        <v>1</v>
      </c>
      <c r="C16">
        <v>20</v>
      </c>
      <c r="D16">
        <v>1</v>
      </c>
      <c r="E16">
        <v>3</v>
      </c>
      <c r="F16">
        <v>5</v>
      </c>
      <c r="G16">
        <v>30</v>
      </c>
      <c r="H16" s="54"/>
      <c r="J16" s="94"/>
      <c r="K16" s="1">
        <v>2.6</v>
      </c>
      <c r="L16" s="1">
        <v>0</v>
      </c>
      <c r="M16" s="1">
        <v>1</v>
      </c>
      <c r="N16" s="1">
        <v>21</v>
      </c>
      <c r="O16" s="1">
        <v>4</v>
      </c>
      <c r="P16" s="1">
        <v>0</v>
      </c>
      <c r="Q16" s="1">
        <v>4</v>
      </c>
    </row>
    <row r="17" spans="1:31" x14ac:dyDescent="0.35">
      <c r="A17" s="57" t="s">
        <v>15</v>
      </c>
      <c r="B17">
        <v>3</v>
      </c>
      <c r="C17">
        <v>19</v>
      </c>
      <c r="D17">
        <v>4</v>
      </c>
      <c r="F17">
        <v>4</v>
      </c>
      <c r="G17">
        <v>30</v>
      </c>
      <c r="H17" s="54"/>
      <c r="J17" s="94" t="s">
        <v>16</v>
      </c>
      <c r="K17" s="1">
        <v>2.1</v>
      </c>
      <c r="L17" s="1">
        <v>9</v>
      </c>
      <c r="M17" s="1">
        <v>10</v>
      </c>
      <c r="N17" s="1">
        <v>1</v>
      </c>
      <c r="O17" s="1">
        <v>0</v>
      </c>
      <c r="P17" s="1">
        <v>0</v>
      </c>
      <c r="Q17" s="1">
        <v>10</v>
      </c>
    </row>
    <row r="18" spans="1:31" x14ac:dyDescent="0.35">
      <c r="A18" s="57" t="s">
        <v>16</v>
      </c>
      <c r="B18">
        <v>7</v>
      </c>
      <c r="C18">
        <v>8</v>
      </c>
      <c r="D18">
        <v>4</v>
      </c>
      <c r="E18">
        <v>1</v>
      </c>
      <c r="F18">
        <v>10</v>
      </c>
      <c r="G18">
        <v>30</v>
      </c>
      <c r="H18" s="54"/>
      <c r="J18" s="94"/>
      <c r="K18" s="1">
        <v>2.2000000000000002</v>
      </c>
      <c r="L18" s="1">
        <v>0</v>
      </c>
      <c r="M18" s="1">
        <v>7</v>
      </c>
      <c r="N18" s="1">
        <v>8</v>
      </c>
      <c r="O18" s="1">
        <v>4</v>
      </c>
      <c r="P18" s="1">
        <v>1</v>
      </c>
      <c r="Q18" s="1">
        <v>10</v>
      </c>
    </row>
    <row r="19" spans="1:31" x14ac:dyDescent="0.35">
      <c r="A19" s="57" t="s">
        <v>30</v>
      </c>
      <c r="B19">
        <v>11</v>
      </c>
      <c r="C19">
        <v>47</v>
      </c>
      <c r="D19">
        <v>9</v>
      </c>
      <c r="E19">
        <v>4</v>
      </c>
      <c r="F19">
        <v>19</v>
      </c>
      <c r="G19">
        <v>90</v>
      </c>
      <c r="H19" s="54"/>
      <c r="J19" s="94"/>
      <c r="K19" s="1">
        <v>2.2999999999999998</v>
      </c>
      <c r="L19" s="1">
        <v>0</v>
      </c>
      <c r="M19" s="1">
        <v>8</v>
      </c>
      <c r="N19" s="1">
        <v>7</v>
      </c>
      <c r="O19" s="1">
        <v>3</v>
      </c>
      <c r="P19" s="1">
        <v>2</v>
      </c>
      <c r="Q19" s="1">
        <v>10</v>
      </c>
    </row>
    <row r="20" spans="1:31" ht="15" thickBot="1" x14ac:dyDescent="0.4">
      <c r="A20" s="55"/>
      <c r="H20" s="54"/>
      <c r="J20" s="94"/>
      <c r="K20" s="1">
        <v>2.4</v>
      </c>
      <c r="L20" s="1">
        <v>2</v>
      </c>
      <c r="M20" s="1">
        <v>6</v>
      </c>
      <c r="N20" s="1">
        <v>9</v>
      </c>
      <c r="O20" s="1">
        <v>2</v>
      </c>
      <c r="P20" s="1">
        <v>1</v>
      </c>
      <c r="Q20" s="1">
        <v>10</v>
      </c>
    </row>
    <row r="21" spans="1:31" ht="15" thickBot="1" x14ac:dyDescent="0.4">
      <c r="A21" s="95">
        <v>2.2999999999999998</v>
      </c>
      <c r="B21" s="96"/>
      <c r="C21" s="96"/>
      <c r="D21" s="96"/>
      <c r="E21" s="96"/>
      <c r="F21" s="96"/>
      <c r="G21" s="97"/>
      <c r="H21" s="54"/>
      <c r="J21" s="94"/>
      <c r="K21" s="1">
        <v>2.5</v>
      </c>
      <c r="L21" s="1">
        <v>0</v>
      </c>
      <c r="M21" s="1">
        <v>1</v>
      </c>
      <c r="N21" s="1">
        <v>5</v>
      </c>
      <c r="O21" s="1">
        <v>10</v>
      </c>
      <c r="P21" s="1">
        <v>4</v>
      </c>
      <c r="Q21" s="1">
        <v>10</v>
      </c>
    </row>
    <row r="22" spans="1:31" x14ac:dyDescent="0.35">
      <c r="A22" s="55"/>
      <c r="H22" s="54"/>
      <c r="J22" s="94"/>
      <c r="K22" s="1">
        <v>2.6</v>
      </c>
      <c r="L22" s="1">
        <v>0</v>
      </c>
      <c r="M22" s="1">
        <v>0</v>
      </c>
      <c r="N22" s="1">
        <v>4</v>
      </c>
      <c r="O22" s="1">
        <v>13</v>
      </c>
      <c r="P22" s="1">
        <v>3</v>
      </c>
      <c r="Q22" s="1">
        <v>10</v>
      </c>
    </row>
    <row r="23" spans="1:31" x14ac:dyDescent="0.35">
      <c r="A23" s="56" t="s">
        <v>31</v>
      </c>
      <c r="B23" s="33" t="s">
        <v>32</v>
      </c>
      <c r="H23" s="54"/>
    </row>
    <row r="24" spans="1:31" x14ac:dyDescent="0.35">
      <c r="A24" s="56" t="s">
        <v>29</v>
      </c>
      <c r="B24">
        <v>-1</v>
      </c>
      <c r="C24">
        <v>0</v>
      </c>
      <c r="D24">
        <v>1</v>
      </c>
      <c r="E24">
        <v>2</v>
      </c>
      <c r="F24">
        <v>88</v>
      </c>
      <c r="G24" t="s">
        <v>30</v>
      </c>
      <c r="H24" s="54"/>
    </row>
    <row r="25" spans="1:31" x14ac:dyDescent="0.35">
      <c r="A25" s="57" t="s">
        <v>11</v>
      </c>
      <c r="B25">
        <v>3</v>
      </c>
      <c r="C25">
        <v>17</v>
      </c>
      <c r="D25">
        <v>3</v>
      </c>
      <c r="E25">
        <v>2</v>
      </c>
      <c r="F25">
        <v>5</v>
      </c>
      <c r="G25">
        <v>30</v>
      </c>
      <c r="H25" s="54"/>
    </row>
    <row r="26" spans="1:31" x14ac:dyDescent="0.35">
      <c r="A26" s="57" t="s">
        <v>15</v>
      </c>
      <c r="B26">
        <v>3</v>
      </c>
      <c r="C26">
        <v>22</v>
      </c>
      <c r="D26">
        <v>2</v>
      </c>
      <c r="F26">
        <v>3</v>
      </c>
      <c r="G26">
        <v>30</v>
      </c>
      <c r="H26" s="54"/>
    </row>
    <row r="27" spans="1:31" x14ac:dyDescent="0.35">
      <c r="A27" s="57" t="s">
        <v>16</v>
      </c>
      <c r="B27">
        <v>8</v>
      </c>
      <c r="C27">
        <v>7</v>
      </c>
      <c r="D27">
        <v>3</v>
      </c>
      <c r="E27">
        <v>2</v>
      </c>
      <c r="F27">
        <v>10</v>
      </c>
      <c r="G27">
        <v>30</v>
      </c>
      <c r="H27" s="54"/>
    </row>
    <row r="28" spans="1:31" x14ac:dyDescent="0.35">
      <c r="A28" s="57" t="s">
        <v>30</v>
      </c>
      <c r="B28">
        <v>14</v>
      </c>
      <c r="C28">
        <v>46</v>
      </c>
      <c r="D28">
        <v>8</v>
      </c>
      <c r="E28">
        <v>4</v>
      </c>
      <c r="F28">
        <v>18</v>
      </c>
      <c r="G28">
        <v>90</v>
      </c>
      <c r="H28" s="54"/>
    </row>
    <row r="29" spans="1:31" ht="15" thickBot="1" x14ac:dyDescent="0.4">
      <c r="A29" s="55"/>
      <c r="H29" s="54"/>
    </row>
    <row r="30" spans="1:31" ht="15" thickBot="1" x14ac:dyDescent="0.4">
      <c r="A30" s="95">
        <v>2.4</v>
      </c>
      <c r="B30" s="96"/>
      <c r="C30" s="96"/>
      <c r="D30" s="96"/>
      <c r="E30" s="96"/>
      <c r="F30" s="96"/>
      <c r="G30" s="97"/>
      <c r="H30" s="54"/>
    </row>
    <row r="31" spans="1:31" x14ac:dyDescent="0.35">
      <c r="A31" s="55"/>
      <c r="H31" s="54"/>
    </row>
    <row r="32" spans="1:31" x14ac:dyDescent="0.35">
      <c r="A32" s="56" t="s">
        <v>31</v>
      </c>
      <c r="B32" s="33" t="s">
        <v>32</v>
      </c>
      <c r="H32" s="54"/>
      <c r="K32" s="91" t="s">
        <v>37</v>
      </c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</row>
    <row r="33" spans="1:31" x14ac:dyDescent="0.35">
      <c r="A33" s="56" t="s">
        <v>29</v>
      </c>
      <c r="B33">
        <v>-2</v>
      </c>
      <c r="C33">
        <v>-1</v>
      </c>
      <c r="D33">
        <v>0</v>
      </c>
      <c r="E33">
        <v>1</v>
      </c>
      <c r="F33">
        <v>2</v>
      </c>
      <c r="G33">
        <v>88</v>
      </c>
      <c r="H33" s="54" t="s">
        <v>30</v>
      </c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</row>
    <row r="34" spans="1:31" x14ac:dyDescent="0.35">
      <c r="A34" s="57" t="s">
        <v>11</v>
      </c>
      <c r="C34">
        <v>3</v>
      </c>
      <c r="D34">
        <v>17</v>
      </c>
      <c r="E34">
        <v>3</v>
      </c>
      <c r="F34">
        <v>2</v>
      </c>
      <c r="G34">
        <v>5</v>
      </c>
      <c r="H34" s="54">
        <v>30</v>
      </c>
    </row>
    <row r="35" spans="1:31" x14ac:dyDescent="0.35">
      <c r="A35" s="57" t="s">
        <v>15</v>
      </c>
      <c r="C35">
        <v>1</v>
      </c>
      <c r="D35">
        <v>21</v>
      </c>
      <c r="E35">
        <v>4</v>
      </c>
      <c r="G35">
        <v>4</v>
      </c>
      <c r="H35" s="54">
        <v>30</v>
      </c>
      <c r="J35" s="1" t="s">
        <v>2</v>
      </c>
      <c r="K35" s="1" t="s">
        <v>50</v>
      </c>
      <c r="L35" s="94" t="s">
        <v>25</v>
      </c>
      <c r="M35" s="94"/>
      <c r="N35" s="94"/>
      <c r="O35" s="94"/>
      <c r="P35" s="94"/>
      <c r="Q35" s="1"/>
      <c r="S35" s="1"/>
      <c r="T35" s="1"/>
      <c r="U35" s="94"/>
      <c r="V35" s="94"/>
      <c r="W35" s="94"/>
      <c r="X35" s="94"/>
      <c r="Y35" s="94"/>
      <c r="Z35" s="1"/>
    </row>
    <row r="36" spans="1:31" x14ac:dyDescent="0.35">
      <c r="A36" s="57" t="s">
        <v>16</v>
      </c>
      <c r="B36">
        <v>2</v>
      </c>
      <c r="C36">
        <v>6</v>
      </c>
      <c r="D36">
        <v>9</v>
      </c>
      <c r="E36">
        <v>2</v>
      </c>
      <c r="F36">
        <v>1</v>
      </c>
      <c r="G36">
        <v>10</v>
      </c>
      <c r="H36" s="54">
        <v>30</v>
      </c>
      <c r="L36" s="1">
        <v>-2</v>
      </c>
      <c r="M36" s="1">
        <v>-1</v>
      </c>
      <c r="N36" s="1">
        <v>0</v>
      </c>
      <c r="O36" s="1">
        <v>1</v>
      </c>
      <c r="P36" s="1">
        <v>2</v>
      </c>
      <c r="Q36" s="1" t="s">
        <v>33</v>
      </c>
      <c r="S36" s="1"/>
      <c r="T36" s="1"/>
      <c r="U36" s="1"/>
      <c r="V36" s="1"/>
      <c r="W36" s="1"/>
      <c r="X36" s="1"/>
      <c r="Y36" s="1"/>
      <c r="Z36" s="1"/>
    </row>
    <row r="37" spans="1:31" x14ac:dyDescent="0.35">
      <c r="A37" s="57" t="s">
        <v>30</v>
      </c>
      <c r="B37">
        <v>2</v>
      </c>
      <c r="C37">
        <v>10</v>
      </c>
      <c r="D37">
        <v>47</v>
      </c>
      <c r="E37">
        <v>9</v>
      </c>
      <c r="F37">
        <v>3</v>
      </c>
      <c r="G37">
        <v>19</v>
      </c>
      <c r="H37" s="54">
        <v>90</v>
      </c>
      <c r="J37" s="94" t="s">
        <v>11</v>
      </c>
      <c r="K37" s="1">
        <v>2.1</v>
      </c>
      <c r="L37" s="1">
        <v>6</v>
      </c>
      <c r="M37" s="1">
        <v>14</v>
      </c>
      <c r="N37" s="1">
        <v>2</v>
      </c>
      <c r="O37" s="1">
        <v>0</v>
      </c>
      <c r="P37" s="1">
        <v>0</v>
      </c>
      <c r="Q37" s="1">
        <v>8</v>
      </c>
      <c r="S37" s="94"/>
      <c r="T37" s="1"/>
    </row>
    <row r="38" spans="1:31" ht="15" thickBot="1" x14ac:dyDescent="0.4">
      <c r="A38" s="55"/>
      <c r="H38" s="54"/>
      <c r="J38" s="94"/>
      <c r="K38" s="1">
        <v>2.2000000000000002</v>
      </c>
      <c r="L38" s="1">
        <v>2</v>
      </c>
      <c r="M38" s="1">
        <v>7</v>
      </c>
      <c r="N38" s="1">
        <v>10</v>
      </c>
      <c r="O38" s="1">
        <v>2</v>
      </c>
      <c r="P38" s="1">
        <v>2</v>
      </c>
      <c r="Q38" s="1">
        <v>7</v>
      </c>
      <c r="S38" s="94"/>
      <c r="T38" s="1"/>
    </row>
    <row r="39" spans="1:31" ht="15" thickBot="1" x14ac:dyDescent="0.4">
      <c r="A39" s="95">
        <v>2.5</v>
      </c>
      <c r="B39" s="96"/>
      <c r="C39" s="96"/>
      <c r="D39" s="96"/>
      <c r="E39" s="96"/>
      <c r="F39" s="96"/>
      <c r="G39" s="97"/>
      <c r="H39" s="54"/>
      <c r="J39" s="94"/>
      <c r="K39" s="1">
        <v>2.2999999999999998</v>
      </c>
      <c r="L39" s="1">
        <v>0</v>
      </c>
      <c r="M39" s="1">
        <v>5</v>
      </c>
      <c r="N39" s="1">
        <v>11</v>
      </c>
      <c r="O39" s="1">
        <v>5</v>
      </c>
      <c r="P39" s="1">
        <v>1</v>
      </c>
      <c r="Q39" s="1">
        <v>8</v>
      </c>
      <c r="S39" s="94"/>
      <c r="T39" s="1"/>
    </row>
    <row r="40" spans="1:31" x14ac:dyDescent="0.35">
      <c r="A40" s="55"/>
      <c r="H40" s="54"/>
      <c r="J40" s="94"/>
      <c r="K40" s="1">
        <v>2.4</v>
      </c>
      <c r="L40" s="1">
        <v>0</v>
      </c>
      <c r="M40" s="1">
        <v>4</v>
      </c>
      <c r="N40" s="1">
        <v>14</v>
      </c>
      <c r="O40" s="1">
        <v>6</v>
      </c>
      <c r="P40" s="1">
        <v>1</v>
      </c>
      <c r="Q40" s="1">
        <v>5</v>
      </c>
      <c r="S40" s="94"/>
      <c r="T40" s="1"/>
    </row>
    <row r="41" spans="1:31" x14ac:dyDescent="0.35">
      <c r="A41" s="56" t="s">
        <v>31</v>
      </c>
      <c r="B41" s="33" t="s">
        <v>32</v>
      </c>
      <c r="H41" s="54"/>
      <c r="J41" s="94"/>
      <c r="K41" s="1">
        <v>2.5</v>
      </c>
      <c r="L41" s="1">
        <v>0</v>
      </c>
      <c r="M41" s="1">
        <v>3</v>
      </c>
      <c r="N41" s="1">
        <v>10</v>
      </c>
      <c r="O41" s="1">
        <v>8</v>
      </c>
      <c r="P41" s="1">
        <v>2</v>
      </c>
      <c r="Q41" s="1">
        <v>7</v>
      </c>
      <c r="S41" s="94"/>
      <c r="T41" s="1"/>
    </row>
    <row r="42" spans="1:31" x14ac:dyDescent="0.35">
      <c r="A42" s="56" t="s">
        <v>29</v>
      </c>
      <c r="B42">
        <v>-1</v>
      </c>
      <c r="C42">
        <v>0</v>
      </c>
      <c r="D42">
        <v>1</v>
      </c>
      <c r="E42">
        <v>2</v>
      </c>
      <c r="F42">
        <v>88</v>
      </c>
      <c r="G42" t="s">
        <v>30</v>
      </c>
      <c r="H42" s="54"/>
      <c r="J42" s="94"/>
      <c r="K42" s="1">
        <v>2.6</v>
      </c>
      <c r="L42" s="1">
        <v>0</v>
      </c>
      <c r="M42" s="1">
        <v>0</v>
      </c>
      <c r="N42" s="1">
        <v>11</v>
      </c>
      <c r="O42" s="1">
        <v>12</v>
      </c>
      <c r="P42" s="1">
        <v>2</v>
      </c>
      <c r="Q42" s="1">
        <v>5</v>
      </c>
      <c r="S42" s="94"/>
      <c r="T42" s="1"/>
    </row>
    <row r="43" spans="1:31" x14ac:dyDescent="0.35">
      <c r="A43" s="57" t="s">
        <v>11</v>
      </c>
      <c r="B43">
        <v>1</v>
      </c>
      <c r="C43">
        <v>17</v>
      </c>
      <c r="D43">
        <v>5</v>
      </c>
      <c r="E43">
        <v>2</v>
      </c>
      <c r="F43">
        <v>5</v>
      </c>
      <c r="G43">
        <v>30</v>
      </c>
      <c r="H43" s="54"/>
      <c r="J43" s="94" t="s">
        <v>15</v>
      </c>
      <c r="K43" s="1">
        <v>2.1</v>
      </c>
      <c r="L43" s="1">
        <v>0</v>
      </c>
      <c r="M43" s="1">
        <v>16</v>
      </c>
      <c r="N43" s="1">
        <v>9</v>
      </c>
      <c r="O43" s="1">
        <v>0</v>
      </c>
      <c r="P43" s="1">
        <v>0</v>
      </c>
      <c r="Q43" s="1">
        <v>5</v>
      </c>
      <c r="S43" s="94"/>
      <c r="T43" s="1"/>
    </row>
    <row r="44" spans="1:31" x14ac:dyDescent="0.35">
      <c r="A44" s="57" t="s">
        <v>15</v>
      </c>
      <c r="B44">
        <v>3</v>
      </c>
      <c r="C44">
        <v>19</v>
      </c>
      <c r="D44">
        <v>3</v>
      </c>
      <c r="F44">
        <v>5</v>
      </c>
      <c r="G44">
        <v>30</v>
      </c>
      <c r="H44" s="54"/>
      <c r="J44" s="94"/>
      <c r="K44" s="1">
        <v>2.2000000000000002</v>
      </c>
      <c r="L44" s="1">
        <v>0</v>
      </c>
      <c r="M44" s="1">
        <v>4</v>
      </c>
      <c r="N44" s="1">
        <v>15</v>
      </c>
      <c r="O44" s="1">
        <v>6</v>
      </c>
      <c r="P44" s="1">
        <v>0</v>
      </c>
      <c r="Q44" s="1">
        <v>5</v>
      </c>
      <c r="S44" s="94"/>
      <c r="T44" s="1"/>
    </row>
    <row r="45" spans="1:31" x14ac:dyDescent="0.35">
      <c r="A45" s="57" t="s">
        <v>16</v>
      </c>
      <c r="B45">
        <v>1</v>
      </c>
      <c r="C45">
        <v>5</v>
      </c>
      <c r="D45">
        <v>10</v>
      </c>
      <c r="E45">
        <v>4</v>
      </c>
      <c r="F45">
        <v>10</v>
      </c>
      <c r="G45">
        <v>30</v>
      </c>
      <c r="H45" s="54"/>
      <c r="J45" s="94"/>
      <c r="K45" s="1">
        <v>2.2999999999999998</v>
      </c>
      <c r="L45" s="1">
        <v>0</v>
      </c>
      <c r="M45" s="1">
        <v>3</v>
      </c>
      <c r="N45" s="1">
        <v>13</v>
      </c>
      <c r="O45" s="1">
        <v>9</v>
      </c>
      <c r="P45" s="1">
        <v>0</v>
      </c>
      <c r="Q45" s="1">
        <v>5</v>
      </c>
      <c r="S45" s="94"/>
      <c r="T45" s="1"/>
    </row>
    <row r="46" spans="1:31" x14ac:dyDescent="0.35">
      <c r="A46" s="57" t="s">
        <v>30</v>
      </c>
      <c r="B46">
        <v>5</v>
      </c>
      <c r="C46">
        <v>41</v>
      </c>
      <c r="D46">
        <v>18</v>
      </c>
      <c r="E46">
        <v>6</v>
      </c>
      <c r="F46">
        <v>20</v>
      </c>
      <c r="G46">
        <v>90</v>
      </c>
      <c r="H46" s="54"/>
      <c r="J46" s="94"/>
      <c r="K46" s="1">
        <v>2.4</v>
      </c>
      <c r="L46" s="1">
        <v>0</v>
      </c>
      <c r="M46" s="1">
        <v>2</v>
      </c>
      <c r="N46" s="1">
        <v>18</v>
      </c>
      <c r="O46" s="1">
        <v>5</v>
      </c>
      <c r="P46" s="1">
        <v>0</v>
      </c>
      <c r="Q46" s="1">
        <v>5</v>
      </c>
      <c r="S46" s="94"/>
      <c r="T46" s="1"/>
    </row>
    <row r="47" spans="1:31" ht="15" thickBot="1" x14ac:dyDescent="0.4">
      <c r="A47" s="55"/>
      <c r="H47" s="54"/>
      <c r="J47" s="94"/>
      <c r="K47" s="1">
        <v>2.5</v>
      </c>
      <c r="L47" s="1">
        <v>0</v>
      </c>
      <c r="M47" s="1">
        <v>3</v>
      </c>
      <c r="N47" s="1">
        <v>17</v>
      </c>
      <c r="O47" s="1">
        <v>5</v>
      </c>
      <c r="P47" s="1">
        <v>0</v>
      </c>
      <c r="Q47" s="1">
        <v>5</v>
      </c>
      <c r="S47" s="94"/>
      <c r="T47" s="1"/>
    </row>
    <row r="48" spans="1:31" ht="15" thickBot="1" x14ac:dyDescent="0.4">
      <c r="A48" s="95">
        <v>2.6</v>
      </c>
      <c r="B48" s="96"/>
      <c r="C48" s="96"/>
      <c r="D48" s="96"/>
      <c r="E48" s="96"/>
      <c r="F48" s="96"/>
      <c r="G48" s="97"/>
      <c r="H48" s="54"/>
      <c r="J48" s="94"/>
      <c r="K48" s="1">
        <v>2.6</v>
      </c>
      <c r="L48" s="1">
        <v>0</v>
      </c>
      <c r="M48" s="1">
        <v>2</v>
      </c>
      <c r="N48" s="1">
        <v>18</v>
      </c>
      <c r="O48" s="1">
        <v>5</v>
      </c>
      <c r="P48" s="1">
        <v>0</v>
      </c>
      <c r="Q48" s="1">
        <v>5</v>
      </c>
      <c r="S48" s="94"/>
      <c r="T48" s="1"/>
    </row>
    <row r="49" spans="1:20" x14ac:dyDescent="0.35">
      <c r="A49" s="55"/>
      <c r="H49" s="54"/>
      <c r="J49" s="94" t="s">
        <v>16</v>
      </c>
      <c r="K49" s="1">
        <v>2.1</v>
      </c>
      <c r="L49" s="1">
        <v>8</v>
      </c>
      <c r="M49" s="1">
        <v>12</v>
      </c>
      <c r="N49" s="1">
        <v>0</v>
      </c>
      <c r="O49" s="1">
        <v>0</v>
      </c>
      <c r="P49" s="1">
        <v>0</v>
      </c>
      <c r="Q49" s="1">
        <v>10</v>
      </c>
      <c r="S49" s="94"/>
      <c r="T49" s="1"/>
    </row>
    <row r="50" spans="1:20" x14ac:dyDescent="0.35">
      <c r="A50" s="56" t="s">
        <v>31</v>
      </c>
      <c r="B50" s="33" t="s">
        <v>32</v>
      </c>
      <c r="H50" s="54"/>
      <c r="J50" s="94"/>
      <c r="K50" s="1">
        <v>2.2000000000000002</v>
      </c>
      <c r="L50" s="1">
        <v>8</v>
      </c>
      <c r="M50" s="1">
        <v>5</v>
      </c>
      <c r="N50" s="1">
        <v>3</v>
      </c>
      <c r="O50" s="1">
        <v>4</v>
      </c>
      <c r="P50" s="1">
        <v>0</v>
      </c>
      <c r="Q50" s="1">
        <v>10</v>
      </c>
      <c r="S50" s="94"/>
      <c r="T50" s="1"/>
    </row>
    <row r="51" spans="1:20" x14ac:dyDescent="0.35">
      <c r="A51" s="56" t="s">
        <v>29</v>
      </c>
      <c r="B51">
        <v>-1</v>
      </c>
      <c r="C51">
        <v>0</v>
      </c>
      <c r="D51">
        <v>1</v>
      </c>
      <c r="E51">
        <v>2</v>
      </c>
      <c r="F51">
        <v>88</v>
      </c>
      <c r="G51" t="s">
        <v>30</v>
      </c>
      <c r="H51" s="54"/>
      <c r="J51" s="94"/>
      <c r="K51" s="1">
        <v>2.2999999999999998</v>
      </c>
      <c r="L51" s="1">
        <v>0</v>
      </c>
      <c r="M51" s="1">
        <v>3</v>
      </c>
      <c r="N51" s="1">
        <v>9</v>
      </c>
      <c r="O51" s="1">
        <v>4</v>
      </c>
      <c r="P51" s="1">
        <v>4</v>
      </c>
      <c r="Q51" s="1">
        <v>10</v>
      </c>
      <c r="S51" s="94"/>
      <c r="T51" s="1"/>
    </row>
    <row r="52" spans="1:20" x14ac:dyDescent="0.35">
      <c r="A52" s="57" t="s">
        <v>11</v>
      </c>
      <c r="C52">
        <v>14</v>
      </c>
      <c r="D52">
        <v>9</v>
      </c>
      <c r="E52">
        <v>2</v>
      </c>
      <c r="F52">
        <v>5</v>
      </c>
      <c r="G52">
        <v>30</v>
      </c>
      <c r="H52" s="54"/>
      <c r="J52" s="94"/>
      <c r="K52" s="1">
        <v>2.4</v>
      </c>
      <c r="L52" s="1">
        <v>0</v>
      </c>
      <c r="M52" s="1">
        <v>4</v>
      </c>
      <c r="N52" s="1">
        <v>9</v>
      </c>
      <c r="O52" s="1">
        <v>5</v>
      </c>
      <c r="P52" s="1">
        <v>2</v>
      </c>
      <c r="Q52" s="1">
        <v>10</v>
      </c>
      <c r="S52" s="94"/>
      <c r="T52" s="1"/>
    </row>
    <row r="53" spans="1:20" x14ac:dyDescent="0.35">
      <c r="A53" s="57" t="s">
        <v>15</v>
      </c>
      <c r="B53">
        <v>1</v>
      </c>
      <c r="C53">
        <v>21</v>
      </c>
      <c r="D53">
        <v>4</v>
      </c>
      <c r="F53">
        <v>4</v>
      </c>
      <c r="G53">
        <v>30</v>
      </c>
      <c r="H53" s="54"/>
      <c r="J53" s="94"/>
      <c r="K53" s="1">
        <v>2.5</v>
      </c>
      <c r="L53" s="1">
        <v>0</v>
      </c>
      <c r="M53" s="1">
        <v>2</v>
      </c>
      <c r="N53" s="1">
        <v>5</v>
      </c>
      <c r="O53" s="1">
        <v>8</v>
      </c>
      <c r="P53" s="1">
        <v>5</v>
      </c>
      <c r="Q53" s="1">
        <v>10</v>
      </c>
      <c r="S53" s="94"/>
      <c r="T53" s="1"/>
    </row>
    <row r="54" spans="1:20" x14ac:dyDescent="0.35">
      <c r="A54" s="57" t="s">
        <v>16</v>
      </c>
      <c r="C54">
        <v>4</v>
      </c>
      <c r="D54">
        <v>13</v>
      </c>
      <c r="E54">
        <v>3</v>
      </c>
      <c r="F54">
        <v>10</v>
      </c>
      <c r="G54">
        <v>30</v>
      </c>
      <c r="H54" s="54"/>
      <c r="J54" s="94"/>
      <c r="K54" s="1">
        <v>2.6</v>
      </c>
      <c r="L54" s="1">
        <v>0</v>
      </c>
      <c r="M54" s="1">
        <v>1</v>
      </c>
      <c r="N54" s="1">
        <v>8</v>
      </c>
      <c r="O54" s="1">
        <v>6</v>
      </c>
      <c r="P54" s="1">
        <v>5</v>
      </c>
      <c r="Q54" s="1">
        <v>10</v>
      </c>
      <c r="S54" s="94"/>
      <c r="T54" s="1"/>
    </row>
    <row r="55" spans="1:20" ht="15" thickBot="1" x14ac:dyDescent="0.4">
      <c r="A55" s="58" t="s">
        <v>30</v>
      </c>
      <c r="B55" s="59">
        <v>1</v>
      </c>
      <c r="C55" s="59">
        <v>39</v>
      </c>
      <c r="D55" s="59">
        <v>26</v>
      </c>
      <c r="E55" s="59">
        <v>5</v>
      </c>
      <c r="F55" s="59">
        <v>19</v>
      </c>
      <c r="G55" s="59">
        <v>90</v>
      </c>
      <c r="H55" s="60"/>
    </row>
    <row r="57" spans="1:20" x14ac:dyDescent="0.35">
      <c r="A57" s="98" t="s">
        <v>37</v>
      </c>
      <c r="B57" s="98"/>
      <c r="C57" s="98"/>
      <c r="D57" s="98"/>
      <c r="E57" s="98"/>
      <c r="F57" s="98"/>
      <c r="G57" s="98"/>
      <c r="H57" s="98"/>
    </row>
    <row r="58" spans="1:20" ht="15" thickBot="1" x14ac:dyDescent="0.4">
      <c r="A58" s="98"/>
      <c r="B58" s="98"/>
      <c r="C58" s="98"/>
      <c r="D58" s="98"/>
      <c r="E58" s="98"/>
      <c r="F58" s="98"/>
      <c r="G58" s="98"/>
      <c r="H58" s="98"/>
    </row>
    <row r="59" spans="1:20" ht="26.5" thickBot="1" x14ac:dyDescent="0.65">
      <c r="A59" s="95">
        <v>2.1</v>
      </c>
      <c r="B59" s="96"/>
      <c r="C59" s="96"/>
      <c r="D59" s="96"/>
      <c r="E59" s="96"/>
      <c r="F59" s="96"/>
      <c r="G59" s="97"/>
      <c r="H59" s="66"/>
    </row>
    <row r="60" spans="1:20" x14ac:dyDescent="0.35">
      <c r="A60" s="33" t="s">
        <v>31</v>
      </c>
      <c r="B60" s="33" t="s">
        <v>32</v>
      </c>
    </row>
    <row r="61" spans="1:20" x14ac:dyDescent="0.35">
      <c r="A61" s="33" t="s">
        <v>29</v>
      </c>
      <c r="B61">
        <v>-2</v>
      </c>
      <c r="C61">
        <v>-1</v>
      </c>
      <c r="D61">
        <v>0</v>
      </c>
      <c r="E61">
        <v>88</v>
      </c>
      <c r="F61" t="s">
        <v>30</v>
      </c>
    </row>
    <row r="62" spans="1:20" x14ac:dyDescent="0.35">
      <c r="A62" s="34" t="s">
        <v>11</v>
      </c>
      <c r="B62">
        <v>6</v>
      </c>
      <c r="C62">
        <v>14</v>
      </c>
      <c r="D62">
        <v>2</v>
      </c>
      <c r="E62">
        <v>8</v>
      </c>
      <c r="F62">
        <v>30</v>
      </c>
    </row>
    <row r="63" spans="1:20" x14ac:dyDescent="0.35">
      <c r="A63" s="34" t="s">
        <v>15</v>
      </c>
      <c r="C63">
        <v>16</v>
      </c>
      <c r="D63">
        <v>9</v>
      </c>
      <c r="E63">
        <v>5</v>
      </c>
      <c r="F63">
        <v>30</v>
      </c>
    </row>
    <row r="64" spans="1:20" x14ac:dyDescent="0.35">
      <c r="A64" s="34" t="s">
        <v>16</v>
      </c>
      <c r="B64">
        <v>8</v>
      </c>
      <c r="C64">
        <v>12</v>
      </c>
      <c r="E64">
        <v>10</v>
      </c>
      <c r="F64">
        <v>30</v>
      </c>
    </row>
    <row r="65" spans="1:8" x14ac:dyDescent="0.35">
      <c r="A65" s="34" t="s">
        <v>30</v>
      </c>
      <c r="B65">
        <v>14</v>
      </c>
      <c r="C65">
        <v>42</v>
      </c>
      <c r="D65">
        <v>11</v>
      </c>
      <c r="E65">
        <v>23</v>
      </c>
      <c r="F65">
        <v>90</v>
      </c>
    </row>
    <row r="68" spans="1:8" ht="15" thickBot="1" x14ac:dyDescent="0.4"/>
    <row r="69" spans="1:8" ht="15" thickBot="1" x14ac:dyDescent="0.4">
      <c r="A69" s="95">
        <v>2.2000000000000002</v>
      </c>
      <c r="B69" s="96"/>
      <c r="C69" s="96"/>
      <c r="D69" s="96"/>
      <c r="E69" s="96"/>
      <c r="F69" s="96"/>
      <c r="G69" s="97"/>
    </row>
    <row r="70" spans="1:8" x14ac:dyDescent="0.35">
      <c r="A70" s="33" t="s">
        <v>31</v>
      </c>
      <c r="B70" s="33" t="s">
        <v>32</v>
      </c>
    </row>
    <row r="71" spans="1:8" x14ac:dyDescent="0.35">
      <c r="A71" s="33" t="s">
        <v>29</v>
      </c>
      <c r="B71">
        <v>-2</v>
      </c>
      <c r="C71">
        <v>-1</v>
      </c>
      <c r="D71">
        <v>0</v>
      </c>
      <c r="E71">
        <v>1</v>
      </c>
      <c r="F71">
        <v>2</v>
      </c>
      <c r="G71">
        <v>88</v>
      </c>
      <c r="H71" t="s">
        <v>30</v>
      </c>
    </row>
    <row r="72" spans="1:8" x14ac:dyDescent="0.35">
      <c r="A72" s="34" t="s">
        <v>11</v>
      </c>
      <c r="B72">
        <v>2</v>
      </c>
      <c r="C72">
        <v>7</v>
      </c>
      <c r="D72">
        <v>10</v>
      </c>
      <c r="E72">
        <v>2</v>
      </c>
      <c r="F72">
        <v>2</v>
      </c>
      <c r="G72">
        <v>7</v>
      </c>
      <c r="H72">
        <v>30</v>
      </c>
    </row>
    <row r="73" spans="1:8" x14ac:dyDescent="0.35">
      <c r="A73" s="34" t="s">
        <v>15</v>
      </c>
      <c r="C73">
        <v>4</v>
      </c>
      <c r="D73">
        <v>15</v>
      </c>
      <c r="E73">
        <v>6</v>
      </c>
      <c r="G73">
        <v>5</v>
      </c>
      <c r="H73">
        <v>30</v>
      </c>
    </row>
    <row r="74" spans="1:8" x14ac:dyDescent="0.35">
      <c r="A74" s="34" t="s">
        <v>16</v>
      </c>
      <c r="B74">
        <v>8</v>
      </c>
      <c r="C74">
        <v>5</v>
      </c>
      <c r="D74">
        <v>3</v>
      </c>
      <c r="E74">
        <v>4</v>
      </c>
      <c r="G74">
        <v>10</v>
      </c>
      <c r="H74">
        <v>30</v>
      </c>
    </row>
    <row r="75" spans="1:8" x14ac:dyDescent="0.35">
      <c r="A75" s="34" t="s">
        <v>30</v>
      </c>
      <c r="B75">
        <v>10</v>
      </c>
      <c r="C75">
        <v>16</v>
      </c>
      <c r="D75">
        <v>28</v>
      </c>
      <c r="E75">
        <v>12</v>
      </c>
      <c r="F75">
        <v>2</v>
      </c>
      <c r="G75">
        <v>22</v>
      </c>
      <c r="H75">
        <v>90</v>
      </c>
    </row>
    <row r="78" spans="1:8" ht="15" thickBot="1" x14ac:dyDescent="0.4"/>
    <row r="79" spans="1:8" ht="15" thickBot="1" x14ac:dyDescent="0.4">
      <c r="A79" s="95">
        <v>2.2999999999999998</v>
      </c>
      <c r="B79" s="96"/>
      <c r="C79" s="96"/>
      <c r="D79" s="96"/>
      <c r="E79" s="96"/>
      <c r="F79" s="96"/>
      <c r="G79" s="97"/>
    </row>
    <row r="80" spans="1:8" x14ac:dyDescent="0.35">
      <c r="A80" s="33" t="s">
        <v>31</v>
      </c>
      <c r="B80" s="33" t="s">
        <v>32</v>
      </c>
    </row>
    <row r="81" spans="1:7" x14ac:dyDescent="0.35">
      <c r="A81" s="33" t="s">
        <v>29</v>
      </c>
      <c r="B81">
        <v>-1</v>
      </c>
      <c r="C81">
        <v>0</v>
      </c>
      <c r="D81">
        <v>1</v>
      </c>
      <c r="E81">
        <v>2</v>
      </c>
      <c r="F81">
        <v>88</v>
      </c>
      <c r="G81" t="s">
        <v>30</v>
      </c>
    </row>
    <row r="82" spans="1:7" x14ac:dyDescent="0.35">
      <c r="A82" s="34" t="s">
        <v>11</v>
      </c>
      <c r="B82">
        <v>5</v>
      </c>
      <c r="C82">
        <v>11</v>
      </c>
      <c r="D82">
        <v>5</v>
      </c>
      <c r="E82">
        <v>1</v>
      </c>
      <c r="F82">
        <v>8</v>
      </c>
      <c r="G82">
        <v>30</v>
      </c>
    </row>
    <row r="83" spans="1:7" x14ac:dyDescent="0.35">
      <c r="A83" s="34" t="s">
        <v>15</v>
      </c>
      <c r="B83">
        <v>3</v>
      </c>
      <c r="C83">
        <v>13</v>
      </c>
      <c r="D83">
        <v>9</v>
      </c>
      <c r="F83">
        <v>5</v>
      </c>
      <c r="G83">
        <v>30</v>
      </c>
    </row>
    <row r="84" spans="1:7" x14ac:dyDescent="0.35">
      <c r="A84" s="34" t="s">
        <v>16</v>
      </c>
      <c r="B84">
        <v>3</v>
      </c>
      <c r="C84">
        <v>9</v>
      </c>
      <c r="D84">
        <v>4</v>
      </c>
      <c r="E84">
        <v>4</v>
      </c>
      <c r="F84">
        <v>10</v>
      </c>
      <c r="G84">
        <v>30</v>
      </c>
    </row>
    <row r="85" spans="1:7" x14ac:dyDescent="0.35">
      <c r="A85" s="34" t="s">
        <v>30</v>
      </c>
      <c r="B85">
        <v>11</v>
      </c>
      <c r="C85">
        <v>33</v>
      </c>
      <c r="D85">
        <v>18</v>
      </c>
      <c r="E85">
        <v>5</v>
      </c>
      <c r="F85">
        <v>23</v>
      </c>
      <c r="G85">
        <v>90</v>
      </c>
    </row>
    <row r="88" spans="1:7" ht="15" thickBot="1" x14ac:dyDescent="0.4"/>
    <row r="89" spans="1:7" ht="15" thickBot="1" x14ac:dyDescent="0.4">
      <c r="A89" s="95">
        <v>2.4</v>
      </c>
      <c r="B89" s="96"/>
      <c r="C89" s="96"/>
      <c r="D89" s="96"/>
      <c r="E89" s="96"/>
      <c r="F89" s="96"/>
      <c r="G89" s="97"/>
    </row>
    <row r="90" spans="1:7" x14ac:dyDescent="0.35">
      <c r="A90" s="33" t="s">
        <v>31</v>
      </c>
      <c r="B90" s="33" t="s">
        <v>32</v>
      </c>
    </row>
    <row r="91" spans="1:7" x14ac:dyDescent="0.35">
      <c r="A91" s="33" t="s">
        <v>29</v>
      </c>
      <c r="B91">
        <v>-1</v>
      </c>
      <c r="C91">
        <v>0</v>
      </c>
      <c r="D91">
        <v>1</v>
      </c>
      <c r="E91">
        <v>2</v>
      </c>
      <c r="F91">
        <v>88</v>
      </c>
      <c r="G91" t="s">
        <v>30</v>
      </c>
    </row>
    <row r="92" spans="1:7" x14ac:dyDescent="0.35">
      <c r="A92" s="34" t="s">
        <v>11</v>
      </c>
      <c r="B92">
        <v>4</v>
      </c>
      <c r="C92">
        <v>14</v>
      </c>
      <c r="D92">
        <v>6</v>
      </c>
      <c r="E92">
        <v>1</v>
      </c>
      <c r="F92">
        <v>5</v>
      </c>
      <c r="G92">
        <v>30</v>
      </c>
    </row>
    <row r="93" spans="1:7" x14ac:dyDescent="0.35">
      <c r="A93" s="34" t="s">
        <v>15</v>
      </c>
      <c r="B93">
        <v>2</v>
      </c>
      <c r="C93">
        <v>18</v>
      </c>
      <c r="D93">
        <v>5</v>
      </c>
      <c r="F93">
        <v>5</v>
      </c>
      <c r="G93">
        <v>30</v>
      </c>
    </row>
    <row r="94" spans="1:7" x14ac:dyDescent="0.35">
      <c r="A94" s="34" t="s">
        <v>16</v>
      </c>
      <c r="B94">
        <v>4</v>
      </c>
      <c r="C94">
        <v>9</v>
      </c>
      <c r="D94">
        <v>5</v>
      </c>
      <c r="E94">
        <v>2</v>
      </c>
      <c r="F94">
        <v>10</v>
      </c>
      <c r="G94">
        <v>30</v>
      </c>
    </row>
    <row r="95" spans="1:7" x14ac:dyDescent="0.35">
      <c r="A95" s="34" t="s">
        <v>30</v>
      </c>
      <c r="B95">
        <v>10</v>
      </c>
      <c r="C95">
        <v>41</v>
      </c>
      <c r="D95">
        <v>16</v>
      </c>
      <c r="E95">
        <v>3</v>
      </c>
      <c r="F95">
        <v>20</v>
      </c>
      <c r="G95">
        <v>90</v>
      </c>
    </row>
    <row r="98" spans="1:7" ht="15" thickBot="1" x14ac:dyDescent="0.4"/>
    <row r="99" spans="1:7" ht="15" thickBot="1" x14ac:dyDescent="0.4">
      <c r="A99" s="95">
        <v>2.5</v>
      </c>
      <c r="B99" s="96"/>
      <c r="C99" s="96"/>
      <c r="D99" s="96"/>
      <c r="E99" s="96"/>
      <c r="F99" s="96"/>
      <c r="G99" s="97"/>
    </row>
    <row r="100" spans="1:7" x14ac:dyDescent="0.35">
      <c r="A100" s="33" t="s">
        <v>31</v>
      </c>
      <c r="B100" s="33" t="s">
        <v>32</v>
      </c>
    </row>
    <row r="101" spans="1:7" x14ac:dyDescent="0.35">
      <c r="A101" s="33" t="s">
        <v>29</v>
      </c>
      <c r="B101">
        <v>-1</v>
      </c>
      <c r="C101">
        <v>0</v>
      </c>
      <c r="D101">
        <v>1</v>
      </c>
      <c r="E101">
        <v>2</v>
      </c>
      <c r="F101">
        <v>88</v>
      </c>
      <c r="G101" t="s">
        <v>30</v>
      </c>
    </row>
    <row r="102" spans="1:7" x14ac:dyDescent="0.35">
      <c r="A102" s="34" t="s">
        <v>11</v>
      </c>
      <c r="B102">
        <v>3</v>
      </c>
      <c r="C102">
        <v>10</v>
      </c>
      <c r="D102">
        <v>8</v>
      </c>
      <c r="E102">
        <v>2</v>
      </c>
      <c r="F102">
        <v>7</v>
      </c>
      <c r="G102">
        <v>30</v>
      </c>
    </row>
    <row r="103" spans="1:7" x14ac:dyDescent="0.35">
      <c r="A103" s="34" t="s">
        <v>15</v>
      </c>
      <c r="B103">
        <v>3</v>
      </c>
      <c r="C103">
        <v>17</v>
      </c>
      <c r="D103">
        <v>5</v>
      </c>
      <c r="F103">
        <v>5</v>
      </c>
      <c r="G103">
        <v>30</v>
      </c>
    </row>
    <row r="104" spans="1:7" x14ac:dyDescent="0.35">
      <c r="A104" s="34" t="s">
        <v>16</v>
      </c>
      <c r="B104">
        <v>2</v>
      </c>
      <c r="C104">
        <v>5</v>
      </c>
      <c r="D104">
        <v>8</v>
      </c>
      <c r="E104">
        <v>5</v>
      </c>
      <c r="F104">
        <v>10</v>
      </c>
      <c r="G104">
        <v>30</v>
      </c>
    </row>
    <row r="105" spans="1:7" x14ac:dyDescent="0.35">
      <c r="A105" s="34" t="s">
        <v>30</v>
      </c>
      <c r="B105">
        <v>8</v>
      </c>
      <c r="C105">
        <v>32</v>
      </c>
      <c r="D105">
        <v>21</v>
      </c>
      <c r="E105">
        <v>7</v>
      </c>
      <c r="F105">
        <v>22</v>
      </c>
      <c r="G105">
        <v>90</v>
      </c>
    </row>
    <row r="108" spans="1:7" ht="15" thickBot="1" x14ac:dyDescent="0.4"/>
    <row r="109" spans="1:7" ht="15" thickBot="1" x14ac:dyDescent="0.4">
      <c r="A109" s="95">
        <v>2.6</v>
      </c>
      <c r="B109" s="96"/>
      <c r="C109" s="96"/>
      <c r="D109" s="96"/>
      <c r="E109" s="96"/>
      <c r="F109" s="96"/>
      <c r="G109" s="97"/>
    </row>
    <row r="110" spans="1:7" x14ac:dyDescent="0.35">
      <c r="A110" s="33" t="s">
        <v>31</v>
      </c>
      <c r="B110" s="33" t="s">
        <v>32</v>
      </c>
    </row>
    <row r="111" spans="1:7" x14ac:dyDescent="0.35">
      <c r="A111" s="33" t="s">
        <v>29</v>
      </c>
      <c r="B111">
        <v>-1</v>
      </c>
      <c r="C111">
        <v>0</v>
      </c>
      <c r="D111">
        <v>1</v>
      </c>
      <c r="E111">
        <v>2</v>
      </c>
      <c r="F111">
        <v>88</v>
      </c>
      <c r="G111" t="s">
        <v>30</v>
      </c>
    </row>
    <row r="112" spans="1:7" x14ac:dyDescent="0.35">
      <c r="A112" s="34" t="s">
        <v>11</v>
      </c>
      <c r="C112">
        <v>11</v>
      </c>
      <c r="D112">
        <v>12</v>
      </c>
      <c r="E112">
        <v>2</v>
      </c>
      <c r="F112">
        <v>5</v>
      </c>
      <c r="G112">
        <v>30</v>
      </c>
    </row>
    <row r="113" spans="1:7" x14ac:dyDescent="0.35">
      <c r="A113" s="34" t="s">
        <v>15</v>
      </c>
      <c r="B113">
        <v>2</v>
      </c>
      <c r="C113">
        <v>18</v>
      </c>
      <c r="D113">
        <v>5</v>
      </c>
      <c r="F113">
        <v>5</v>
      </c>
      <c r="G113">
        <v>30</v>
      </c>
    </row>
    <row r="114" spans="1:7" x14ac:dyDescent="0.35">
      <c r="A114" s="34" t="s">
        <v>16</v>
      </c>
      <c r="B114">
        <v>1</v>
      </c>
      <c r="C114">
        <v>8</v>
      </c>
      <c r="D114">
        <v>6</v>
      </c>
      <c r="E114">
        <v>5</v>
      </c>
      <c r="F114">
        <v>10</v>
      </c>
      <c r="G114">
        <v>30</v>
      </c>
    </row>
    <row r="115" spans="1:7" x14ac:dyDescent="0.35">
      <c r="A115" s="34" t="s">
        <v>30</v>
      </c>
      <c r="B115">
        <v>3</v>
      </c>
      <c r="C115">
        <v>37</v>
      </c>
      <c r="D115">
        <v>23</v>
      </c>
      <c r="E115">
        <v>7</v>
      </c>
      <c r="F115">
        <v>20</v>
      </c>
      <c r="G115">
        <v>90</v>
      </c>
    </row>
  </sheetData>
  <mergeCells count="31">
    <mergeCell ref="A2:G2"/>
    <mergeCell ref="A12:G12"/>
    <mergeCell ref="A21:G21"/>
    <mergeCell ref="A30:G30"/>
    <mergeCell ref="A39:G39"/>
    <mergeCell ref="L3:P3"/>
    <mergeCell ref="J5:J10"/>
    <mergeCell ref="J11:J16"/>
    <mergeCell ref="J17:J22"/>
    <mergeCell ref="A48:G48"/>
    <mergeCell ref="A89:G89"/>
    <mergeCell ref="A99:G99"/>
    <mergeCell ref="A109:G109"/>
    <mergeCell ref="A1:G1"/>
    <mergeCell ref="K1:AE2"/>
    <mergeCell ref="K32:AE33"/>
    <mergeCell ref="A57:H58"/>
    <mergeCell ref="A59:G59"/>
    <mergeCell ref="L35:P35"/>
    <mergeCell ref="J37:J42"/>
    <mergeCell ref="J43:J48"/>
    <mergeCell ref="J49:J54"/>
    <mergeCell ref="U35:Y35"/>
    <mergeCell ref="S37:S39"/>
    <mergeCell ref="S40:S42"/>
    <mergeCell ref="S43:S45"/>
    <mergeCell ref="S46:S48"/>
    <mergeCell ref="S49:S51"/>
    <mergeCell ref="S52:S54"/>
    <mergeCell ref="A69:G69"/>
    <mergeCell ref="A79:G79"/>
  </mergeCells>
  <pageMargins left="0.7" right="0.7" top="0.75" bottom="0.75" header="0.3" footer="0.3"/>
  <pageSetup paperSize="9" orientation="portrait" r:id="rId13"/>
  <drawing r:id="rId1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7C99C-6F84-48DD-B712-C70C55DD4F08}">
  <dimension ref="A2:N56"/>
  <sheetViews>
    <sheetView workbookViewId="0">
      <selection activeCell="N22" sqref="N22"/>
    </sheetView>
  </sheetViews>
  <sheetFormatPr defaultRowHeight="14.5" x14ac:dyDescent="0.35"/>
  <cols>
    <col min="8" max="8" width="16" bestFit="1" customWidth="1"/>
    <col min="9" max="9" width="16.26953125" bestFit="1" customWidth="1"/>
    <col min="10" max="10" width="8.453125" bestFit="1" customWidth="1"/>
    <col min="11" max="11" width="4.54296875" bestFit="1" customWidth="1"/>
    <col min="12" max="12" width="3.54296875" bestFit="1" customWidth="1"/>
    <col min="13" max="13" width="4.54296875" bestFit="1" customWidth="1"/>
    <col min="14" max="14" width="11.26953125" bestFit="1" customWidth="1"/>
  </cols>
  <sheetData>
    <row r="2" spans="1:14" ht="15" thickBot="1" x14ac:dyDescent="0.4">
      <c r="A2" s="23" t="s">
        <v>22</v>
      </c>
      <c r="B2" s="23" t="s">
        <v>13</v>
      </c>
      <c r="C2" s="23" t="s">
        <v>14</v>
      </c>
      <c r="D2" s="24" t="s">
        <v>1</v>
      </c>
      <c r="E2" s="24" t="s">
        <v>2</v>
      </c>
      <c r="F2" s="24" t="s">
        <v>24</v>
      </c>
    </row>
    <row r="3" spans="1:14" x14ac:dyDescent="0.35">
      <c r="A3" s="26">
        <v>37</v>
      </c>
      <c r="B3" s="12">
        <v>1</v>
      </c>
      <c r="C3" s="15">
        <v>4</v>
      </c>
      <c r="D3" s="22" t="s">
        <v>12</v>
      </c>
      <c r="E3" s="5" t="s">
        <v>11</v>
      </c>
      <c r="F3" s="22">
        <v>-1</v>
      </c>
    </row>
    <row r="4" spans="1:14" x14ac:dyDescent="0.35">
      <c r="A4" s="28">
        <v>38</v>
      </c>
      <c r="B4" s="12">
        <v>1</v>
      </c>
      <c r="C4" s="15">
        <v>4</v>
      </c>
      <c r="D4" s="18" t="s">
        <v>12</v>
      </c>
      <c r="E4" s="18" t="s">
        <v>15</v>
      </c>
      <c r="F4" s="22">
        <v>1</v>
      </c>
      <c r="H4" s="33" t="s">
        <v>31</v>
      </c>
      <c r="I4" s="33" t="s">
        <v>32</v>
      </c>
    </row>
    <row r="5" spans="1:14" x14ac:dyDescent="0.35">
      <c r="A5" s="26">
        <v>39</v>
      </c>
      <c r="B5" s="12">
        <v>1</v>
      </c>
      <c r="C5" s="15">
        <v>4</v>
      </c>
      <c r="D5" s="5" t="s">
        <v>12</v>
      </c>
      <c r="E5" s="5" t="s">
        <v>16</v>
      </c>
      <c r="F5" s="22">
        <v>0</v>
      </c>
      <c r="H5" s="33" t="s">
        <v>29</v>
      </c>
      <c r="I5">
        <v>-2</v>
      </c>
      <c r="J5">
        <v>-1</v>
      </c>
      <c r="K5">
        <v>0</v>
      </c>
      <c r="L5">
        <v>1</v>
      </c>
      <c r="M5">
        <v>88</v>
      </c>
      <c r="N5" t="s">
        <v>30</v>
      </c>
    </row>
    <row r="6" spans="1:14" x14ac:dyDescent="0.35">
      <c r="A6" s="28">
        <v>40</v>
      </c>
      <c r="B6" s="12">
        <v>1</v>
      </c>
      <c r="C6" s="15">
        <v>4</v>
      </c>
      <c r="D6" s="18" t="s">
        <v>17</v>
      </c>
      <c r="E6" s="18" t="s">
        <v>11</v>
      </c>
      <c r="F6" s="22">
        <v>-1</v>
      </c>
      <c r="H6" s="34">
        <v>4</v>
      </c>
      <c r="I6">
        <v>3</v>
      </c>
      <c r="J6">
        <v>6</v>
      </c>
      <c r="K6">
        <v>5</v>
      </c>
      <c r="L6">
        <v>1</v>
      </c>
      <c r="M6">
        <v>3</v>
      </c>
      <c r="N6">
        <v>18</v>
      </c>
    </row>
    <row r="7" spans="1:14" x14ac:dyDescent="0.35">
      <c r="A7" s="26">
        <v>41</v>
      </c>
      <c r="B7" s="12">
        <v>1</v>
      </c>
      <c r="C7" s="15">
        <v>4</v>
      </c>
      <c r="D7" s="5" t="s">
        <v>17</v>
      </c>
      <c r="E7" s="5" t="s">
        <v>15</v>
      </c>
      <c r="F7" s="22">
        <v>0</v>
      </c>
      <c r="H7" s="34">
        <v>5</v>
      </c>
      <c r="J7">
        <v>4</v>
      </c>
      <c r="K7">
        <v>9</v>
      </c>
      <c r="L7">
        <v>1</v>
      </c>
      <c r="M7">
        <v>4</v>
      </c>
      <c r="N7">
        <v>18</v>
      </c>
    </row>
    <row r="8" spans="1:14" x14ac:dyDescent="0.35">
      <c r="A8" s="28">
        <v>42</v>
      </c>
      <c r="B8" s="12">
        <v>1</v>
      </c>
      <c r="C8" s="15">
        <v>4</v>
      </c>
      <c r="D8" s="18" t="s">
        <v>17</v>
      </c>
      <c r="E8" s="18" t="s">
        <v>16</v>
      </c>
      <c r="F8" s="22">
        <v>88</v>
      </c>
      <c r="H8" s="34">
        <v>6</v>
      </c>
      <c r="J8">
        <v>7</v>
      </c>
      <c r="K8">
        <v>8</v>
      </c>
      <c r="M8">
        <v>3</v>
      </c>
      <c r="N8">
        <v>18</v>
      </c>
    </row>
    <row r="9" spans="1:14" x14ac:dyDescent="0.35">
      <c r="A9" s="26">
        <v>43</v>
      </c>
      <c r="B9" s="12">
        <v>1</v>
      </c>
      <c r="C9" s="15">
        <v>4</v>
      </c>
      <c r="D9" s="5" t="s">
        <v>18</v>
      </c>
      <c r="E9" s="5" t="s">
        <v>11</v>
      </c>
      <c r="F9" s="22">
        <v>88</v>
      </c>
      <c r="H9" s="34" t="s">
        <v>30</v>
      </c>
      <c r="I9">
        <v>3</v>
      </c>
      <c r="J9">
        <v>17</v>
      </c>
      <c r="K9">
        <v>22</v>
      </c>
      <c r="L9">
        <v>2</v>
      </c>
      <c r="M9">
        <v>10</v>
      </c>
      <c r="N9">
        <v>54</v>
      </c>
    </row>
    <row r="10" spans="1:14" x14ac:dyDescent="0.35">
      <c r="A10" s="28">
        <v>44</v>
      </c>
      <c r="B10" s="12">
        <v>1</v>
      </c>
      <c r="C10" s="15">
        <v>4</v>
      </c>
      <c r="D10" s="18" t="s">
        <v>18</v>
      </c>
      <c r="E10" s="18" t="s">
        <v>15</v>
      </c>
      <c r="F10" s="22">
        <v>0</v>
      </c>
    </row>
    <row r="11" spans="1:14" x14ac:dyDescent="0.35">
      <c r="A11" s="26">
        <v>45</v>
      </c>
      <c r="B11" s="12">
        <v>1</v>
      </c>
      <c r="C11" s="15">
        <v>4</v>
      </c>
      <c r="D11" s="5" t="s">
        <v>18</v>
      </c>
      <c r="E11" s="5" t="s">
        <v>16</v>
      </c>
      <c r="F11" s="22">
        <v>-1</v>
      </c>
      <c r="I11">
        <v>-2</v>
      </c>
      <c r="J11">
        <v>-1</v>
      </c>
      <c r="K11">
        <v>0</v>
      </c>
      <c r="L11">
        <v>1</v>
      </c>
      <c r="M11">
        <v>2</v>
      </c>
      <c r="N11" t="s">
        <v>33</v>
      </c>
    </row>
    <row r="12" spans="1:14" x14ac:dyDescent="0.35">
      <c r="A12" s="28">
        <v>46</v>
      </c>
      <c r="B12" s="12">
        <v>1</v>
      </c>
      <c r="C12" s="15">
        <v>4</v>
      </c>
      <c r="D12" s="18" t="s">
        <v>19</v>
      </c>
      <c r="E12" s="18" t="s">
        <v>11</v>
      </c>
      <c r="F12" s="22">
        <v>-2</v>
      </c>
      <c r="H12" t="s">
        <v>39</v>
      </c>
      <c r="I12" s="35">
        <f>SUM((I6/18))*100</f>
        <v>16.666666666666664</v>
      </c>
      <c r="J12" s="35">
        <f>SUM((J6/18))*100</f>
        <v>33.333333333333329</v>
      </c>
      <c r="K12" s="35">
        <f>SUM((K6/18))*100</f>
        <v>27.777777777777779</v>
      </c>
      <c r="L12" s="35">
        <f>SUM((L6/18))*100</f>
        <v>5.5555555555555554</v>
      </c>
      <c r="M12" s="35">
        <v>0</v>
      </c>
      <c r="N12" s="35">
        <f>SUM((M6/18))*100</f>
        <v>16.666666666666664</v>
      </c>
    </row>
    <row r="13" spans="1:14" x14ac:dyDescent="0.35">
      <c r="A13" s="26">
        <v>47</v>
      </c>
      <c r="B13" s="12">
        <v>1</v>
      </c>
      <c r="C13" s="15">
        <v>4</v>
      </c>
      <c r="D13" s="5" t="s">
        <v>19</v>
      </c>
      <c r="E13" s="5" t="s">
        <v>15</v>
      </c>
      <c r="F13" s="22">
        <v>-1</v>
      </c>
      <c r="H13" t="s">
        <v>40</v>
      </c>
      <c r="I13" s="35">
        <f t="shared" ref="I13:L13" si="0">SUM((I7/18))*100</f>
        <v>0</v>
      </c>
      <c r="J13" s="35">
        <f t="shared" si="0"/>
        <v>22.222222222222221</v>
      </c>
      <c r="K13" s="35">
        <f t="shared" si="0"/>
        <v>50</v>
      </c>
      <c r="L13" s="35">
        <f t="shared" si="0"/>
        <v>5.5555555555555554</v>
      </c>
      <c r="M13" s="35">
        <v>0</v>
      </c>
      <c r="N13" s="35">
        <f t="shared" ref="N13:N14" si="1">SUM((M7/18))*100</f>
        <v>22.222222222222221</v>
      </c>
    </row>
    <row r="14" spans="1:14" x14ac:dyDescent="0.35">
      <c r="A14" s="28">
        <v>48</v>
      </c>
      <c r="B14" s="12">
        <v>1</v>
      </c>
      <c r="C14" s="15">
        <v>4</v>
      </c>
      <c r="D14" s="18" t="s">
        <v>19</v>
      </c>
      <c r="E14" s="18" t="s">
        <v>16</v>
      </c>
      <c r="F14" s="22">
        <v>-1</v>
      </c>
      <c r="H14" t="s">
        <v>10</v>
      </c>
      <c r="I14" s="35">
        <f t="shared" ref="I14:L14" si="2">SUM((I8/18))*100</f>
        <v>0</v>
      </c>
      <c r="J14" s="35">
        <f t="shared" si="2"/>
        <v>38.888888888888893</v>
      </c>
      <c r="K14" s="35">
        <f t="shared" si="2"/>
        <v>44.444444444444443</v>
      </c>
      <c r="L14" s="35">
        <f t="shared" si="2"/>
        <v>0</v>
      </c>
      <c r="M14" s="35">
        <v>0</v>
      </c>
      <c r="N14" s="35">
        <f t="shared" si="1"/>
        <v>16.666666666666664</v>
      </c>
    </row>
    <row r="15" spans="1:14" x14ac:dyDescent="0.35">
      <c r="A15" s="26">
        <v>49</v>
      </c>
      <c r="B15" s="12">
        <v>1</v>
      </c>
      <c r="C15" s="15">
        <v>4</v>
      </c>
      <c r="D15" s="5" t="s">
        <v>20</v>
      </c>
      <c r="E15" s="5" t="s">
        <v>11</v>
      </c>
      <c r="F15" s="22">
        <v>-2</v>
      </c>
      <c r="I15" s="35"/>
      <c r="J15" s="35"/>
      <c r="K15" s="35"/>
      <c r="L15" s="35"/>
      <c r="M15" s="35"/>
      <c r="N15" s="35"/>
    </row>
    <row r="16" spans="1:14" x14ac:dyDescent="0.35">
      <c r="A16" s="28">
        <v>50</v>
      </c>
      <c r="B16" s="12">
        <v>1</v>
      </c>
      <c r="C16" s="15">
        <v>4</v>
      </c>
      <c r="D16" s="18" t="s">
        <v>20</v>
      </c>
      <c r="E16" s="18" t="s">
        <v>15</v>
      </c>
      <c r="F16" s="22">
        <v>0</v>
      </c>
      <c r="I16" s="35"/>
      <c r="J16" s="35"/>
      <c r="K16" s="35"/>
      <c r="L16" s="35"/>
      <c r="M16" s="35"/>
      <c r="N16" s="35"/>
    </row>
    <row r="17" spans="1:6" x14ac:dyDescent="0.35">
      <c r="A17" s="26">
        <v>51</v>
      </c>
      <c r="B17" s="12">
        <v>1</v>
      </c>
      <c r="C17" s="15">
        <v>4</v>
      </c>
      <c r="D17" s="5" t="s">
        <v>20</v>
      </c>
      <c r="E17" s="5" t="s">
        <v>16</v>
      </c>
      <c r="F17" s="22">
        <v>-2</v>
      </c>
    </row>
    <row r="18" spans="1:6" x14ac:dyDescent="0.35">
      <c r="A18" s="28">
        <v>52</v>
      </c>
      <c r="B18" s="12">
        <v>1</v>
      </c>
      <c r="C18" s="15">
        <v>4</v>
      </c>
      <c r="D18" s="18" t="s">
        <v>21</v>
      </c>
      <c r="E18" s="18" t="s">
        <v>11</v>
      </c>
      <c r="F18" s="22">
        <v>-1</v>
      </c>
    </row>
    <row r="19" spans="1:6" x14ac:dyDescent="0.35">
      <c r="A19" s="26">
        <v>53</v>
      </c>
      <c r="B19" s="12">
        <v>1</v>
      </c>
      <c r="C19" s="15">
        <v>4</v>
      </c>
      <c r="D19" s="5" t="s">
        <v>21</v>
      </c>
      <c r="E19" s="5" t="s">
        <v>15</v>
      </c>
      <c r="F19" s="22">
        <v>0</v>
      </c>
    </row>
    <row r="20" spans="1:6" x14ac:dyDescent="0.35">
      <c r="A20" s="28">
        <v>54</v>
      </c>
      <c r="B20" s="12">
        <v>1</v>
      </c>
      <c r="C20" s="15">
        <v>4</v>
      </c>
      <c r="D20" s="18" t="s">
        <v>21</v>
      </c>
      <c r="E20" s="18" t="s">
        <v>16</v>
      </c>
      <c r="F20" s="22">
        <v>88</v>
      </c>
    </row>
    <row r="21" spans="1:6" x14ac:dyDescent="0.35">
      <c r="A21" s="26">
        <v>127</v>
      </c>
      <c r="B21" s="13">
        <v>2</v>
      </c>
      <c r="C21" s="16">
        <v>5</v>
      </c>
      <c r="D21" s="22" t="s">
        <v>12</v>
      </c>
      <c r="E21" s="5" t="s">
        <v>11</v>
      </c>
      <c r="F21" s="22">
        <v>0</v>
      </c>
    </row>
    <row r="22" spans="1:6" x14ac:dyDescent="0.35">
      <c r="A22" s="28">
        <v>128</v>
      </c>
      <c r="B22" s="13">
        <v>2</v>
      </c>
      <c r="C22" s="16">
        <v>5</v>
      </c>
      <c r="D22" s="18" t="s">
        <v>12</v>
      </c>
      <c r="E22" s="18" t="s">
        <v>15</v>
      </c>
      <c r="F22" s="22">
        <v>0</v>
      </c>
    </row>
    <row r="23" spans="1:6" x14ac:dyDescent="0.35">
      <c r="A23" s="26">
        <v>129</v>
      </c>
      <c r="B23" s="13">
        <v>2</v>
      </c>
      <c r="C23" s="16">
        <v>5</v>
      </c>
      <c r="D23" s="5" t="s">
        <v>12</v>
      </c>
      <c r="E23" s="5" t="s">
        <v>16</v>
      </c>
      <c r="F23" s="22">
        <v>0</v>
      </c>
    </row>
    <row r="24" spans="1:6" x14ac:dyDescent="0.35">
      <c r="A24" s="28">
        <v>130</v>
      </c>
      <c r="B24" s="13">
        <v>2</v>
      </c>
      <c r="C24" s="16">
        <v>5</v>
      </c>
      <c r="D24" s="18" t="s">
        <v>17</v>
      </c>
      <c r="E24" s="18" t="s">
        <v>11</v>
      </c>
      <c r="F24" s="22">
        <v>0</v>
      </c>
    </row>
    <row r="25" spans="1:6" x14ac:dyDescent="0.35">
      <c r="A25" s="26">
        <v>131</v>
      </c>
      <c r="B25" s="13">
        <v>2</v>
      </c>
      <c r="C25" s="16">
        <v>5</v>
      </c>
      <c r="D25" s="5" t="s">
        <v>17</v>
      </c>
      <c r="E25" s="5" t="s">
        <v>15</v>
      </c>
      <c r="F25" s="22">
        <v>88</v>
      </c>
    </row>
    <row r="26" spans="1:6" x14ac:dyDescent="0.35">
      <c r="A26" s="28">
        <v>132</v>
      </c>
      <c r="B26" s="13">
        <v>2</v>
      </c>
      <c r="C26" s="16">
        <v>5</v>
      </c>
      <c r="D26" s="18" t="s">
        <v>17</v>
      </c>
      <c r="E26" s="18" t="s">
        <v>16</v>
      </c>
      <c r="F26" s="22">
        <v>88</v>
      </c>
    </row>
    <row r="27" spans="1:6" x14ac:dyDescent="0.35">
      <c r="A27" s="26">
        <v>133</v>
      </c>
      <c r="B27" s="13">
        <v>2</v>
      </c>
      <c r="C27" s="16">
        <v>5</v>
      </c>
      <c r="D27" s="5" t="s">
        <v>18</v>
      </c>
      <c r="E27" s="5" t="s">
        <v>11</v>
      </c>
      <c r="F27" s="22">
        <v>88</v>
      </c>
    </row>
    <row r="28" spans="1:6" x14ac:dyDescent="0.35">
      <c r="A28" s="28">
        <v>134</v>
      </c>
      <c r="B28" s="13">
        <v>2</v>
      </c>
      <c r="C28" s="16">
        <v>5</v>
      </c>
      <c r="D28" s="18" t="s">
        <v>18</v>
      </c>
      <c r="E28" s="18" t="s">
        <v>15</v>
      </c>
      <c r="F28" s="22">
        <v>0</v>
      </c>
    </row>
    <row r="29" spans="1:6" x14ac:dyDescent="0.35">
      <c r="A29" s="26">
        <v>135</v>
      </c>
      <c r="B29" s="13">
        <v>2</v>
      </c>
      <c r="C29" s="16">
        <v>5</v>
      </c>
      <c r="D29" s="5" t="s">
        <v>18</v>
      </c>
      <c r="E29" s="5" t="s">
        <v>16</v>
      </c>
      <c r="F29" s="22">
        <v>-1</v>
      </c>
    </row>
    <row r="30" spans="1:6" x14ac:dyDescent="0.35">
      <c r="A30" s="28">
        <v>136</v>
      </c>
      <c r="B30" s="13">
        <v>2</v>
      </c>
      <c r="C30" s="16">
        <v>5</v>
      </c>
      <c r="D30" s="18" t="s">
        <v>19</v>
      </c>
      <c r="E30" s="18" t="s">
        <v>11</v>
      </c>
      <c r="F30" s="22">
        <v>0</v>
      </c>
    </row>
    <row r="31" spans="1:6" x14ac:dyDescent="0.35">
      <c r="A31" s="26">
        <v>137</v>
      </c>
      <c r="B31" s="13">
        <v>2</v>
      </c>
      <c r="C31" s="16">
        <v>5</v>
      </c>
      <c r="D31" s="5" t="s">
        <v>19</v>
      </c>
      <c r="E31" s="5" t="s">
        <v>15</v>
      </c>
      <c r="F31" s="22">
        <v>-1</v>
      </c>
    </row>
    <row r="32" spans="1:6" x14ac:dyDescent="0.35">
      <c r="A32" s="28">
        <v>138</v>
      </c>
      <c r="B32" s="13">
        <v>2</v>
      </c>
      <c r="C32" s="16">
        <v>5</v>
      </c>
      <c r="D32" s="18" t="s">
        <v>19</v>
      </c>
      <c r="E32" s="18" t="s">
        <v>16</v>
      </c>
      <c r="F32" s="22">
        <v>-1</v>
      </c>
    </row>
    <row r="33" spans="1:6" x14ac:dyDescent="0.35">
      <c r="A33" s="26">
        <v>139</v>
      </c>
      <c r="B33" s="13">
        <v>2</v>
      </c>
      <c r="C33" s="16">
        <v>5</v>
      </c>
      <c r="D33" s="5" t="s">
        <v>20</v>
      </c>
      <c r="E33" s="5" t="s">
        <v>11</v>
      </c>
      <c r="F33" s="22">
        <v>0</v>
      </c>
    </row>
    <row r="34" spans="1:6" x14ac:dyDescent="0.35">
      <c r="A34" s="28">
        <v>140</v>
      </c>
      <c r="B34" s="13">
        <v>2</v>
      </c>
      <c r="C34" s="16">
        <v>5</v>
      </c>
      <c r="D34" s="18" t="s">
        <v>20</v>
      </c>
      <c r="E34" s="18" t="s">
        <v>15</v>
      </c>
      <c r="F34" s="22">
        <v>0</v>
      </c>
    </row>
    <row r="35" spans="1:6" x14ac:dyDescent="0.35">
      <c r="A35" s="26">
        <v>141</v>
      </c>
      <c r="B35" s="13">
        <v>2</v>
      </c>
      <c r="C35" s="16">
        <v>5</v>
      </c>
      <c r="D35" s="5" t="s">
        <v>20</v>
      </c>
      <c r="E35" s="5" t="s">
        <v>16</v>
      </c>
      <c r="F35" s="22">
        <v>-1</v>
      </c>
    </row>
    <row r="36" spans="1:6" x14ac:dyDescent="0.35">
      <c r="A36" s="28">
        <v>142</v>
      </c>
      <c r="B36" s="13">
        <v>2</v>
      </c>
      <c r="C36" s="16">
        <v>5</v>
      </c>
      <c r="D36" s="18" t="s">
        <v>21</v>
      </c>
      <c r="E36" s="18" t="s">
        <v>11</v>
      </c>
      <c r="F36" s="22">
        <v>0</v>
      </c>
    </row>
    <row r="37" spans="1:6" x14ac:dyDescent="0.35">
      <c r="A37" s="26">
        <v>143</v>
      </c>
      <c r="B37" s="13">
        <v>2</v>
      </c>
      <c r="C37" s="16">
        <v>5</v>
      </c>
      <c r="D37" s="5" t="s">
        <v>21</v>
      </c>
      <c r="E37" s="5" t="s">
        <v>15</v>
      </c>
      <c r="F37" s="22">
        <v>1</v>
      </c>
    </row>
    <row r="38" spans="1:6" x14ac:dyDescent="0.35">
      <c r="A38" s="28">
        <v>144</v>
      </c>
      <c r="B38" s="13">
        <v>2</v>
      </c>
      <c r="C38" s="16">
        <v>5</v>
      </c>
      <c r="D38" s="18" t="s">
        <v>21</v>
      </c>
      <c r="E38" s="18" t="s">
        <v>16</v>
      </c>
      <c r="F38" s="22">
        <v>88</v>
      </c>
    </row>
    <row r="39" spans="1:6" x14ac:dyDescent="0.35">
      <c r="A39" s="26">
        <v>199</v>
      </c>
      <c r="B39" s="14">
        <v>3</v>
      </c>
      <c r="C39" s="17">
        <v>6</v>
      </c>
      <c r="D39" s="22" t="s">
        <v>12</v>
      </c>
      <c r="E39" s="5" t="s">
        <v>11</v>
      </c>
      <c r="F39" s="22">
        <v>-1</v>
      </c>
    </row>
    <row r="40" spans="1:6" x14ac:dyDescent="0.35">
      <c r="A40" s="28">
        <v>200</v>
      </c>
      <c r="B40" s="14">
        <v>3</v>
      </c>
      <c r="C40" s="17">
        <v>6</v>
      </c>
      <c r="D40" s="18" t="s">
        <v>12</v>
      </c>
      <c r="E40" s="18" t="s">
        <v>15</v>
      </c>
      <c r="F40" s="22">
        <v>0</v>
      </c>
    </row>
    <row r="41" spans="1:6" x14ac:dyDescent="0.35">
      <c r="A41" s="26">
        <v>201</v>
      </c>
      <c r="B41" s="14">
        <v>3</v>
      </c>
      <c r="C41" s="17">
        <v>6</v>
      </c>
      <c r="D41" s="5" t="s">
        <v>12</v>
      </c>
      <c r="E41" s="5" t="s">
        <v>16</v>
      </c>
      <c r="F41" s="22">
        <v>-1</v>
      </c>
    </row>
    <row r="42" spans="1:6" x14ac:dyDescent="0.35">
      <c r="A42" s="28">
        <v>202</v>
      </c>
      <c r="B42" s="14">
        <v>3</v>
      </c>
      <c r="C42" s="17">
        <v>6</v>
      </c>
      <c r="D42" s="18" t="s">
        <v>17</v>
      </c>
      <c r="E42" s="18" t="s">
        <v>11</v>
      </c>
      <c r="F42" s="22">
        <v>-1</v>
      </c>
    </row>
    <row r="43" spans="1:6" x14ac:dyDescent="0.35">
      <c r="A43" s="26">
        <v>203</v>
      </c>
      <c r="B43" s="14">
        <v>3</v>
      </c>
      <c r="C43" s="17">
        <v>6</v>
      </c>
      <c r="D43" s="5" t="s">
        <v>17</v>
      </c>
      <c r="E43" s="5" t="s">
        <v>15</v>
      </c>
      <c r="F43" s="22">
        <v>0</v>
      </c>
    </row>
    <row r="44" spans="1:6" x14ac:dyDescent="0.35">
      <c r="A44" s="28">
        <v>204</v>
      </c>
      <c r="B44" s="14">
        <v>3</v>
      </c>
      <c r="C44" s="17">
        <v>6</v>
      </c>
      <c r="D44" s="18" t="s">
        <v>17</v>
      </c>
      <c r="E44" s="18" t="s">
        <v>16</v>
      </c>
      <c r="F44" s="22">
        <v>88</v>
      </c>
    </row>
    <row r="45" spans="1:6" x14ac:dyDescent="0.35">
      <c r="A45" s="26">
        <v>205</v>
      </c>
      <c r="B45" s="14">
        <v>3</v>
      </c>
      <c r="C45" s="17">
        <v>6</v>
      </c>
      <c r="D45" s="5" t="s">
        <v>18</v>
      </c>
      <c r="E45" s="5" t="s">
        <v>11</v>
      </c>
      <c r="F45" s="22">
        <v>88</v>
      </c>
    </row>
    <row r="46" spans="1:6" x14ac:dyDescent="0.35">
      <c r="A46" s="28">
        <v>206</v>
      </c>
      <c r="B46" s="14">
        <v>3</v>
      </c>
      <c r="C46" s="17">
        <v>6</v>
      </c>
      <c r="D46" s="18" t="s">
        <v>18</v>
      </c>
      <c r="E46" s="18" t="s">
        <v>15</v>
      </c>
      <c r="F46" s="22">
        <v>0</v>
      </c>
    </row>
    <row r="47" spans="1:6" x14ac:dyDescent="0.35">
      <c r="A47" s="26">
        <v>207</v>
      </c>
      <c r="B47" s="14">
        <v>3</v>
      </c>
      <c r="C47" s="17">
        <v>6</v>
      </c>
      <c r="D47" s="5" t="s">
        <v>18</v>
      </c>
      <c r="E47" s="5" t="s">
        <v>16</v>
      </c>
      <c r="F47" s="22">
        <v>-1</v>
      </c>
    </row>
    <row r="48" spans="1:6" x14ac:dyDescent="0.35">
      <c r="A48" s="28">
        <v>208</v>
      </c>
      <c r="B48" s="14">
        <v>3</v>
      </c>
      <c r="C48" s="17">
        <v>6</v>
      </c>
      <c r="D48" s="18" t="s">
        <v>19</v>
      </c>
      <c r="E48" s="18" t="s">
        <v>11</v>
      </c>
      <c r="F48" s="22">
        <v>0</v>
      </c>
    </row>
    <row r="49" spans="1:6" x14ac:dyDescent="0.35">
      <c r="A49" s="26">
        <v>209</v>
      </c>
      <c r="B49" s="14">
        <v>3</v>
      </c>
      <c r="C49" s="17">
        <v>6</v>
      </c>
      <c r="D49" s="5" t="s">
        <v>19</v>
      </c>
      <c r="E49" s="5" t="s">
        <v>15</v>
      </c>
      <c r="F49" s="22">
        <v>-1</v>
      </c>
    </row>
    <row r="50" spans="1:6" x14ac:dyDescent="0.35">
      <c r="A50" s="28">
        <v>210</v>
      </c>
      <c r="B50" s="14">
        <v>3</v>
      </c>
      <c r="C50" s="17">
        <v>6</v>
      </c>
      <c r="D50" s="18" t="s">
        <v>19</v>
      </c>
      <c r="E50" s="18" t="s">
        <v>16</v>
      </c>
      <c r="F50" s="22">
        <v>-1</v>
      </c>
    </row>
    <row r="51" spans="1:6" x14ac:dyDescent="0.35">
      <c r="A51" s="26">
        <v>211</v>
      </c>
      <c r="B51" s="14">
        <v>3</v>
      </c>
      <c r="C51" s="17">
        <v>6</v>
      </c>
      <c r="D51" s="5" t="s">
        <v>20</v>
      </c>
      <c r="E51" s="5" t="s">
        <v>11</v>
      </c>
      <c r="F51" s="22">
        <v>0</v>
      </c>
    </row>
    <row r="52" spans="1:6" x14ac:dyDescent="0.35">
      <c r="A52" s="28">
        <v>212</v>
      </c>
      <c r="B52" s="14">
        <v>3</v>
      </c>
      <c r="C52" s="17">
        <v>6</v>
      </c>
      <c r="D52" s="18" t="s">
        <v>20</v>
      </c>
      <c r="E52" s="18" t="s">
        <v>15</v>
      </c>
      <c r="F52" s="22">
        <v>0</v>
      </c>
    </row>
    <row r="53" spans="1:6" x14ac:dyDescent="0.35">
      <c r="A53" s="26">
        <v>213</v>
      </c>
      <c r="B53" s="14">
        <v>3</v>
      </c>
      <c r="C53" s="17">
        <v>6</v>
      </c>
      <c r="D53" s="5" t="s">
        <v>20</v>
      </c>
      <c r="E53" s="5" t="s">
        <v>16</v>
      </c>
      <c r="F53" s="22">
        <v>-1</v>
      </c>
    </row>
    <row r="54" spans="1:6" x14ac:dyDescent="0.35">
      <c r="A54" s="28">
        <v>214</v>
      </c>
      <c r="B54" s="14">
        <v>3</v>
      </c>
      <c r="C54" s="17">
        <v>6</v>
      </c>
      <c r="D54" s="18" t="s">
        <v>21</v>
      </c>
      <c r="E54" s="18" t="s">
        <v>11</v>
      </c>
      <c r="F54" s="22">
        <v>0</v>
      </c>
    </row>
    <row r="55" spans="1:6" x14ac:dyDescent="0.35">
      <c r="A55" s="26">
        <v>215</v>
      </c>
      <c r="B55" s="14">
        <v>3</v>
      </c>
      <c r="C55" s="17">
        <v>6</v>
      </c>
      <c r="D55" s="5" t="s">
        <v>21</v>
      </c>
      <c r="E55" s="5" t="s">
        <v>15</v>
      </c>
      <c r="F55" s="22">
        <v>0</v>
      </c>
    </row>
    <row r="56" spans="1:6" x14ac:dyDescent="0.35">
      <c r="A56" s="28">
        <v>216</v>
      </c>
      <c r="B56" s="14">
        <v>3</v>
      </c>
      <c r="C56" s="17">
        <v>6</v>
      </c>
      <c r="D56" s="18" t="s">
        <v>21</v>
      </c>
      <c r="E56" s="18" t="s">
        <v>16</v>
      </c>
      <c r="F56" s="22">
        <v>88</v>
      </c>
    </row>
  </sheetData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F845-2CEB-4DBD-9D76-9D4CBA7B718B}">
  <dimension ref="A3:H19"/>
  <sheetViews>
    <sheetView tabSelected="1" workbookViewId="0">
      <selection activeCell="B14" sqref="B14"/>
    </sheetView>
  </sheetViews>
  <sheetFormatPr defaultRowHeight="14.5" x14ac:dyDescent="0.35"/>
  <cols>
    <col min="1" max="1" width="16" bestFit="1" customWidth="1"/>
    <col min="2" max="2" width="16.26953125" bestFit="1" customWidth="1"/>
    <col min="3" max="3" width="5.26953125" bestFit="1" customWidth="1"/>
    <col min="4" max="7" width="4.54296875" bestFit="1" customWidth="1"/>
    <col min="8" max="8" width="11.26953125" bestFit="1" customWidth="1"/>
  </cols>
  <sheetData>
    <row r="3" spans="1:8" x14ac:dyDescent="0.35">
      <c r="A3" s="33" t="s">
        <v>31</v>
      </c>
      <c r="B3" s="33" t="s">
        <v>32</v>
      </c>
    </row>
    <row r="4" spans="1:8" x14ac:dyDescent="0.35">
      <c r="A4" s="33" t="s">
        <v>29</v>
      </c>
      <c r="B4">
        <v>-2</v>
      </c>
      <c r="C4">
        <v>-1</v>
      </c>
      <c r="D4">
        <v>0</v>
      </c>
      <c r="E4">
        <v>1</v>
      </c>
      <c r="F4">
        <v>2</v>
      </c>
      <c r="G4">
        <v>88</v>
      </c>
      <c r="H4" t="s">
        <v>30</v>
      </c>
    </row>
    <row r="5" spans="1:8" x14ac:dyDescent="0.35">
      <c r="A5" s="34">
        <v>1</v>
      </c>
      <c r="C5">
        <v>4</v>
      </c>
      <c r="D5">
        <v>4</v>
      </c>
      <c r="E5">
        <v>3</v>
      </c>
      <c r="F5">
        <v>1</v>
      </c>
      <c r="G5">
        <v>6</v>
      </c>
      <c r="H5">
        <v>18</v>
      </c>
    </row>
    <row r="6" spans="1:8" x14ac:dyDescent="0.35">
      <c r="A6" s="34">
        <v>2</v>
      </c>
      <c r="D6">
        <v>11</v>
      </c>
      <c r="E6">
        <v>3</v>
      </c>
      <c r="G6">
        <v>4</v>
      </c>
      <c r="H6">
        <v>18</v>
      </c>
    </row>
    <row r="7" spans="1:8" x14ac:dyDescent="0.35">
      <c r="A7" s="34">
        <v>3</v>
      </c>
      <c r="C7">
        <v>1</v>
      </c>
      <c r="D7">
        <v>12</v>
      </c>
      <c r="E7">
        <v>1</v>
      </c>
      <c r="G7">
        <v>4</v>
      </c>
      <c r="H7">
        <v>18</v>
      </c>
    </row>
    <row r="8" spans="1:8" x14ac:dyDescent="0.35">
      <c r="A8" s="34">
        <v>4</v>
      </c>
      <c r="B8">
        <v>1</v>
      </c>
      <c r="D8">
        <v>9</v>
      </c>
      <c r="E8">
        <v>4</v>
      </c>
      <c r="G8">
        <v>4</v>
      </c>
      <c r="H8">
        <v>18</v>
      </c>
    </row>
    <row r="9" spans="1:8" x14ac:dyDescent="0.35">
      <c r="A9" s="34">
        <v>5</v>
      </c>
      <c r="C9">
        <v>1</v>
      </c>
      <c r="D9">
        <v>11</v>
      </c>
      <c r="E9">
        <v>2</v>
      </c>
      <c r="G9">
        <v>4</v>
      </c>
      <c r="H9">
        <v>18</v>
      </c>
    </row>
    <row r="10" spans="1:8" x14ac:dyDescent="0.35">
      <c r="A10" s="34">
        <v>6</v>
      </c>
      <c r="D10">
        <v>12</v>
      </c>
      <c r="E10">
        <v>2</v>
      </c>
      <c r="G10">
        <v>4</v>
      </c>
      <c r="H10">
        <v>18</v>
      </c>
    </row>
    <row r="11" spans="1:8" x14ac:dyDescent="0.35">
      <c r="A11" s="34" t="s">
        <v>30</v>
      </c>
      <c r="B11">
        <v>1</v>
      </c>
      <c r="C11">
        <v>6</v>
      </c>
      <c r="D11">
        <v>59</v>
      </c>
      <c r="E11">
        <v>15</v>
      </c>
      <c r="F11">
        <v>1</v>
      </c>
      <c r="G11">
        <v>26</v>
      </c>
      <c r="H11">
        <v>108</v>
      </c>
    </row>
    <row r="13" spans="1:8" x14ac:dyDescent="0.35">
      <c r="A13" s="1"/>
      <c r="B13" s="70" t="s">
        <v>106</v>
      </c>
      <c r="C13" s="70" t="s">
        <v>105</v>
      </c>
      <c r="D13" s="71" t="s">
        <v>99</v>
      </c>
      <c r="E13" s="70" t="s">
        <v>104</v>
      </c>
      <c r="F13" s="70" t="s">
        <v>103</v>
      </c>
      <c r="G13" s="71" t="s">
        <v>100</v>
      </c>
    </row>
    <row r="14" spans="1:8" x14ac:dyDescent="0.35">
      <c r="A14" s="1" t="s">
        <v>83</v>
      </c>
      <c r="B14" s="39">
        <f t="shared" ref="B14" si="0">SUM((B5/15))*100</f>
        <v>0</v>
      </c>
      <c r="C14" s="39">
        <f>SUM((C5/18))*100</f>
        <v>22.222222222222221</v>
      </c>
      <c r="D14" s="39">
        <f t="shared" ref="D14:G14" si="1">SUM((D5/18))*100</f>
        <v>22.222222222222221</v>
      </c>
      <c r="E14" s="39">
        <f t="shared" si="1"/>
        <v>16.666666666666664</v>
      </c>
      <c r="F14" s="39">
        <f t="shared" si="1"/>
        <v>5.5555555555555554</v>
      </c>
      <c r="G14" s="39">
        <f t="shared" si="1"/>
        <v>33.333333333333329</v>
      </c>
    </row>
    <row r="15" spans="1:8" x14ac:dyDescent="0.35">
      <c r="A15" s="1" t="s">
        <v>78</v>
      </c>
      <c r="B15" s="39">
        <f t="shared" ref="B15" si="2">SUM((B6/15))*100</f>
        <v>0</v>
      </c>
      <c r="C15" s="39">
        <f t="shared" ref="C15:G15" si="3">SUM((C6/18))*100</f>
        <v>0</v>
      </c>
      <c r="D15" s="39">
        <f t="shared" si="3"/>
        <v>61.111111111111114</v>
      </c>
      <c r="E15" s="39">
        <f t="shared" si="3"/>
        <v>16.666666666666664</v>
      </c>
      <c r="F15" s="39">
        <f t="shared" si="3"/>
        <v>0</v>
      </c>
      <c r="G15" s="39">
        <f t="shared" si="3"/>
        <v>22.222222222222221</v>
      </c>
    </row>
    <row r="16" spans="1:8" x14ac:dyDescent="0.35">
      <c r="A16" s="1" t="s">
        <v>79</v>
      </c>
      <c r="B16" s="39">
        <f t="shared" ref="B16" si="4">SUM((B7/15))*100</f>
        <v>0</v>
      </c>
      <c r="C16" s="39">
        <f t="shared" ref="C16:G16" si="5">SUM((C7/18))*100</f>
        <v>5.5555555555555554</v>
      </c>
      <c r="D16" s="39">
        <f t="shared" si="5"/>
        <v>66.666666666666657</v>
      </c>
      <c r="E16" s="39">
        <f t="shared" si="5"/>
        <v>5.5555555555555554</v>
      </c>
      <c r="F16" s="39">
        <f t="shared" si="5"/>
        <v>0</v>
      </c>
      <c r="G16" s="39">
        <f t="shared" si="5"/>
        <v>22.222222222222221</v>
      </c>
    </row>
    <row r="17" spans="1:7" x14ac:dyDescent="0.35">
      <c r="A17" s="1" t="s">
        <v>80</v>
      </c>
      <c r="B17" s="39">
        <f>SUM((B8/18))*100</f>
        <v>5.5555555555555554</v>
      </c>
      <c r="C17" s="39">
        <f>SUM((C8/18))*100</f>
        <v>0</v>
      </c>
      <c r="D17" s="39">
        <f>SUM((D8/18))*100</f>
        <v>50</v>
      </c>
      <c r="E17" s="39">
        <f t="shared" ref="E17:G17" si="6">SUM((E8/18))*100</f>
        <v>22.222222222222221</v>
      </c>
      <c r="F17" s="39">
        <f t="shared" si="6"/>
        <v>0</v>
      </c>
      <c r="G17" s="39">
        <f t="shared" si="6"/>
        <v>22.222222222222221</v>
      </c>
    </row>
    <row r="18" spans="1:7" x14ac:dyDescent="0.35">
      <c r="A18" s="1" t="s">
        <v>81</v>
      </c>
      <c r="B18" s="39">
        <f t="shared" ref="B18" si="7">SUM((B9/15))*100</f>
        <v>0</v>
      </c>
      <c r="C18" s="39">
        <f t="shared" ref="C18:G18" si="8">SUM((C9/18))*100</f>
        <v>5.5555555555555554</v>
      </c>
      <c r="D18" s="39">
        <f t="shared" si="8"/>
        <v>61.111111111111114</v>
      </c>
      <c r="E18" s="39">
        <f t="shared" si="8"/>
        <v>11.111111111111111</v>
      </c>
      <c r="F18" s="39">
        <f t="shared" si="8"/>
        <v>0</v>
      </c>
      <c r="G18" s="39">
        <f t="shared" si="8"/>
        <v>22.222222222222221</v>
      </c>
    </row>
    <row r="19" spans="1:7" x14ac:dyDescent="0.35">
      <c r="A19" s="1" t="s">
        <v>82</v>
      </c>
      <c r="B19" s="39">
        <f t="shared" ref="B19" si="9">SUM((B10/15))*100</f>
        <v>0</v>
      </c>
      <c r="C19" s="39">
        <f t="shared" ref="C19:G19" si="10">SUM((C10/18))*100</f>
        <v>0</v>
      </c>
      <c r="D19" s="39">
        <f t="shared" si="10"/>
        <v>66.666666666666657</v>
      </c>
      <c r="E19" s="39">
        <f t="shared" si="10"/>
        <v>11.111111111111111</v>
      </c>
      <c r="F19" s="39">
        <f t="shared" si="10"/>
        <v>0</v>
      </c>
      <c r="G19" s="39">
        <f t="shared" si="10"/>
        <v>22.222222222222221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CopyStand Images</vt:lpstr>
      <vt:lpstr>Handheld Images</vt:lpstr>
      <vt:lpstr>CopyStand vs Handheld Images</vt:lpstr>
      <vt:lpstr>C1</vt:lpstr>
      <vt:lpstr>C2</vt:lpstr>
      <vt:lpstr>C3</vt:lpstr>
      <vt:lpstr>C4</vt:lpstr>
      <vt:lpstr>C5</vt:lpstr>
      <vt:lpstr>C6</vt:lpstr>
      <vt:lpstr>C5 vs C6</vt:lpstr>
      <vt:lpstr>Donor Comparison</vt:lpstr>
      <vt:lpstr>Substrate Comparison</vt:lpstr>
      <vt:lpstr>Diffuser Comparison</vt:lpstr>
      <vt:lpstr>Lab vs Handheld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zacchary williams</dc:creator>
  <cp:lastModifiedBy>Zacchary Williams</cp:lastModifiedBy>
  <dcterms:created xsi:type="dcterms:W3CDTF">2022-04-18T04:05:20Z</dcterms:created>
  <dcterms:modified xsi:type="dcterms:W3CDTF">2025-07-21T01:20:24Z</dcterms:modified>
</cp:coreProperties>
</file>